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08" documentId="13_ncr:1_{F6CB121F-512D-4AA6-A0C1-0FB36C537598}" xr6:coauthVersionLast="47" xr6:coauthVersionMax="47" xr10:uidLastSave="{DCE98921-342B-4A06-B54B-7090FFFEA720}"/>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<sst xmlns="http://schemas.openxmlformats.org/spreadsheetml/2006/main" count="179033" uniqueCount="39108">
  <si>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</si>
  <si>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</si>
  <si>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</si>
  <si>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</si>
  <si>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</si>
  <si>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</si>
  <si>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</si>
  <si>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</si>
  <si>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</si>
  <si>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</si>
  <si>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</si>
  <si>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</si>
  <si>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</si>
  <si>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</si>
  <si>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</si>
  <si>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</si>
  <si>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</si>
  <si>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</si>
  <si>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</si>
  <si>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</si>
  <si>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</si>
  <si>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</si>
  <si>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</si>
  <si>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</si>
  <si>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</si>
  <si>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</si>
  <si>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</si>
  <si>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</si>
  <si>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</si>
  <si>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</si>
  <si>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</si>
  <si>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</si>
  <si>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</si>
  <si>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</si>
  <si>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</si>
  <si>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</si>
  <si>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</si>
  <si>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</si>
  <si>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</si>
  <si>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</si>
  <si>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</si>
  <si>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</si>
  <si>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</si>
  <si>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</si>
  <si>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</si>
  <si>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</si>
  <si>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</si>
  <si>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</si>
  <si>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</si>
  <si>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</si>
  <si>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</si>
  <si>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</si>
  <si>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</si>
  <si>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</si>
  <si>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</si>
  <si>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</si>
  <si>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</si>
  <si>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</si>
  <si>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</si>
  <si>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</si>
  <si>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</si>
  <si>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</si>
  <si>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</si>
  <si>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</si>
  <si>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</si>
  <si>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</si>
  <si>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</si>
  <si>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</si>
  <si>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</si>
  <si>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</si>
  <si>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</si>
  <si>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</si>
  <si>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</si>
  <si>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</si>
  <si>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</si>
  <si>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</si>
  <si>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</si>
  <si>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</si>
  <si>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</si>
  <si>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</si>
  <si>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</si>
  <si>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</si>
  <si>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</si>
  <si>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</si>
  <si>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</si>
  <si>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</si>
  <si>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</si>
  <si>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</si>
  <si>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</si>
  <si>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</si>
  <si>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</si>
  <si>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</si>
  <si>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</si>
  <si>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</si>
  <si>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</si>
  <si>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</si>
  <si>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</si>
  <si>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</si>
  <si>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</si>
  <si>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</si>
  <si>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</si>
  <si>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</si>
  <si>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</si>
  <si>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</si>
  <si>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</si>
  <si>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</si>
  <si>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</si>
  <si>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</si>
  <si>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</si>
  <si>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</si>
  <si>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</si>
  <si>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</si>
  <si>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</si>
  <si>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</si>
  <si>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</si>
  <si>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</si>
  <si>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</si>
  <si>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</si>
  <si>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</si>
  <si>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</si>
  <si>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</si>
  <si>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</si>
  <si>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</si>
  <si>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</si>
  <si>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</si>
  <si>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</si>
  <si>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</si>
  <si>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</si>
  <si>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</si>
  <si>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</si>
  <si>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</si>
  <si>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</si>
  <si>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</si>
  <si>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</si>
  <si>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</si>
  <si>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</si>
  <si>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</si>
  <si>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</si>
  <si>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</si>
  <si>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</si>
  <si>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</si>
  <si>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</si>
  <si>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</si>
  <si>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</si>
  <si>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</si>
  <si>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</si>
  <si>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</si>
  <si>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</si>
  <si>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</si>
  <si>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</si>
  <si>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</si>
  <si>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</si>
  <si>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</si>
  <si>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</si>
  <si>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</si>
  <si>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</si>
  <si>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</si>
  <si>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</si>
  <si>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</si>
  <si>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</si>
  <si>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</si>
  <si>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</si>
  <si>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</si>
  <si>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</si>
  <si>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</si>
  <si>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</si>
  <si>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</si>
  <si>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</si>
  <si>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</si>
  <si>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</si>
  <si>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</si>
  <si>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</si>
  <si>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</si>
  <si>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</si>
  <si>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</si>
  <si>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</si>
  <si>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</si>
  <si>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</si>
  <si>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</si>
  <si>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</si>
  <si>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</si>
  <si>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</si>
  <si>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</si>
  <si>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</si>
  <si>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</si>
  <si>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</si>
  <si>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</si>
  <si>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</si>
  <si>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</si>
  <si>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</si>
  <si>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</si>
  <si>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</si>
  <si>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</si>
  <si>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</si>
  <si>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</si>
  <si>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</si>
  <si>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</si>
  <si>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</si>
  <si>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</si>
  <si>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</si>
  <si>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</si>
  <si>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</si>
  <si>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</si>
  <si>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</si>
  <si>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</si>
  <si>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</si>
  <si>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</si>
  <si>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</si>
  <si>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</si>
  <si>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</si>
  <si>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</si>
  <si>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</si>
  <si>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</si>
  <si>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</si>
  <si>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</si>
  <si>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</si>
  <si>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</si>
  <si>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</si>
  <si>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</si>
  <si>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</si>
  <si>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</si>
  <si>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</si>
  <si>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</si>
  <si>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</si>
  <si>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</si>
  <si>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</si>
  <si>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</si>
  <si>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</si>
  <si>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</si>
  <si>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</si>
  <si>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</si>
  <si>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</si>
  <si>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</si>
  <si>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</si>
  <si>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</si>
  <si>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</si>
  <si>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</si>
  <si>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</si>
  <si>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</si>
  <si>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</si>
  <si>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</si>
  <si>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</si>
  <si>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</si>
  <si>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</si>
  <si>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</si>
  <si>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</si>
  <si>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</si>
  <si>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</si>
  <si>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</si>
  <si>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</si>
  <si>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</si>
  <si>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</si>
  <si>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</si>
  <si>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</si>
  <si>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</si>
  <si>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</si>
  <si>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</si>
  <si>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</si>
  <si>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</si>
  <si>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</si>
  <si>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</si>
  <si>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</si>
  <si>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</si>
  <si>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</si>
  <si>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</si>
  <si>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</si>
  <si>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</si>
  <si>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</si>
  <si>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</si>
  <si>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</si>
  <si>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</si>
  <si>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</si>
  <si>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</si>
  <si>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</si>
  <si>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</si>
  <si>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</si>
  <si>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</si>
  <si>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</si>
  <si>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</si>
  <si>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</si>
  <si>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</si>
  <si>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</si>
  <si>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</si>
  <si>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</si>
  <si>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</si>
  <si>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</si>
  <si>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</si>
  <si>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</si>
  <si>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</si>
  <si>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</si>
  <si>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</si>
  <si>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</si>
  <si>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</si>
  <si>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</si>
  <si>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</si>
  <si>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</si>
  <si>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</si>
  <si>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</si>
  <si>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</si>
  <si>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</si>
  <si>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</si>
  <si>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</si>
  <si>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</si>
  <si>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</si>
  <si>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</si>
  <si>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</si>
  <si>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</si>
  <si>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</si>
  <si>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</si>
  <si>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</si>
  <si>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</si>
  <si>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</si>
  <si>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</si>
  <si>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</si>
  <si>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</si>
  <si>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</si>
  <si>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</si>
  <si>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</si>
  <si>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</si>
  <si>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</si>
  <si>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</si>
  <si>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</si>
  <si>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</si>
  <si>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</si>
  <si>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</si>
  <si>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</si>
  <si>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</si>
  <si>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</si>
  <si>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</si>
  <si>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</si>
  <si>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</si>
  <si>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</si>
  <si>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</si>
  <si>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</si>
  <si>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</si>
  <si>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</si>
  <si>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</si>
  <si>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</si>
  <si>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</si>
  <si>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</si>
  <si>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</si>
  <si>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</si>
  <si>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</si>
  <si>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</si>
  <si>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</si>
  <si>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</si>
  <si>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</si>
  <si>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</si>
  <si>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</si>
  <si>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</si>
  <si>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</si>
  <si>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</si>
  <si>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</si>
  <si>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</si>
  <si>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</si>
  <si>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</si>
  <si>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</si>
  <si>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</si>
  <si>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</si>
  <si>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</si>
  <si>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</si>
  <si>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</si>
  <si>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</si>
  <si>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</si>
  <si>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</si>
  <si>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</si>
  <si>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</si>
  <si>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</si>
  <si>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</si>
  <si>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</si>
  <si>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</si>
  <si>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</si>
  <si>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</si>
  <si>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</si>
  <si>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</si>
  <si>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</si>
  <si>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</si>
  <si>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</si>
  <si>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</si>
  <si>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</si>
  <si>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</si>
  <si>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</si>
  <si>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</si>
  <si>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</si>
  <si>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</si>
  <si>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</si>
  <si>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</si>
  <si>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</si>
  <si>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</si>
  <si>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</si>
  <si>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</si>
  <si>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</si>
  <si>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</si>
  <si>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</si>
  <si>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</si>
  <si>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</si>
  <si>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</si>
  <si>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</si>
  <si>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</si>
  <si>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</si>
  <si>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</si>
  <si>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</si>
  <si>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</si>
  <si>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</si>
  <si>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</si>
  <si>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</si>
  <si>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</si>
  <si>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</si>
  <si>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</si>
  <si>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</si>
  <si>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</si>
  <si>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</si>
  <si>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</si>
  <si>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</si>
  <si>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</si>
  <si>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</si>
  <si>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</si>
  <si>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</si>
  <si>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</si>
  <si>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</si>
  <si>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</si>
  <si>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</si>
  <si>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</si>
  <si>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</si>
  <si>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</si>
  <si>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</si>
  <si>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</si>
  <si>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</si>
  <si>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</si>
  <si>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</si>
  <si>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</si>
  <si>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</si>
  <si>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</si>
  <si>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</si>
  <si>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</si>
  <si>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</si>
  <si>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</si>
  <si>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</si>
  <si>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</si>
  <si>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</si>
  <si>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</si>
  <si>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</si>
  <si>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</si>
  <si>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</si>
  <si>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</si>
  <si>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</si>
  <si>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</si>
  <si>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</si>
  <si>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</si>
  <si>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</si>
  <si>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</si>
  <si>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</si>
  <si>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</si>
  <si>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</si>
  <si>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</si>
  <si>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</si>
  <si>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</si>
  <si>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</si>
  <si>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</si>
  <si>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</si>
  <si>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</si>
  <si>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</si>
  <si>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</si>
  <si>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</si>
  <si>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</si>
  <si>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</si>
  <si>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</si>
  <si>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</si>
  <si>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</si>
  <si>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</si>
  <si>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</si>
  <si>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</si>
  <si>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</si>
  <si>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</si>
  <si>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</si>
  <si>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</si>
  <si>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</si>
  <si>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</si>
  <si>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</si>
  <si>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</si>
  <si>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</si>
  <si>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</si>
  <si>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</si>
  <si>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</si>
  <si>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</si>
  <si>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</si>
  <si>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</si>
  <si>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</si>
  <si>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</si>
  <si>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</si>
  <si>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</si>
  <si>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</si>
  <si>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</si>
  <si>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</si>
  <si>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</si>
  <si>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</si>
  <si>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</si>
  <si>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</si>
  <si>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</si>
  <si>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</si>
  <si>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</si>
  <si>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</si>
  <si>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</si>
  <si>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</si>
  <si>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</si>
  <si>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</si>
  <si>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</si>
  <si>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</si>
  <si>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</si>
  <si>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</si>
  <si>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</si>
  <si>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</si>
  <si>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</si>
  <si>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</si>
  <si>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</si>
  <si>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</si>
  <si>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</si>
  <si>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</si>
  <si>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</si>
  <si>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</si>
  <si>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</si>
  <si>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</si>
  <si>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</si>
  <si>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</si>
  <si>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</si>
  <si>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</si>
  <si>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</si>
  <si>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</si>
  <si>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</si>
  <si>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</si>
  <si>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</si>
  <si>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</si>
  <si>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</si>
  <si>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</si>
  <si>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</si>
  <si>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</si>
  <si>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</si>
  <si>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</si>
  <si>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</si>
  <si>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</si>
  <si>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</si>
  <si>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</si>
  <si>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</si>
  <si>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</si>
  <si>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</si>
  <si>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</si>
  <si>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</si>
  <si>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</si>
  <si>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</si>
  <si>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</si>
  <si>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</si>
  <si>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</si>
  <si>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</si>
  <si>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</si>
  <si>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</si>
  <si>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</si>
  <si>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</si>
  <si>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</si>
  <si>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</si>
  <si>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</si>
  <si>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</si>
  <si>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</si>
  <si>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</si>
  <si>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</si>
  <si>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</si>
  <si>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</si>
  <si>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</si>
  <si>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</si>
  <si>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</si>
  <si>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</si>
  <si>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</si>
  <si>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</si>
  <si>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</si>
  <si>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</si>
  <si>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</si>
  <si>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</si>
  <si>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</si>
  <si>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</si>
  <si>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</si>
  <si>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</si>
  <si>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</si>
  <si>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</si>
  <si>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</si>
  <si>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</si>
  <si>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</si>
  <si>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</si>
  <si>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</si>
  <si>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</si>
  <si>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</si>
  <si>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</si>
  <si>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</si>
  <si>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</si>
  <si>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</si>
  <si>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</si>
  <si>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</si>
  <si>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</si>
  <si>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</si>
  <si>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</si>
  <si>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</si>
  <si>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</si>
  <si>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</si>
  <si>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</si>
  <si>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</si>
  <si>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</si>
  <si>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</si>
  <si>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</si>
  <si>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</si>
  <si>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</si>
  <si>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</si>
  <si>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</si>
  <si>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</si>
  <si>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</si>
  <si>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</si>
  <si>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</si>
  <si>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</si>
  <si>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</si>
  <si>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</si>
  <si>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</si>
  <si>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</si>
  <si>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</si>
  <si>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</si>
  <si>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</si>
  <si>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</si>
  <si>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</si>
  <si>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</si>
  <si>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</si>
  <si>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</si>
  <si>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</si>
  <si>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</si>
  <si>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</si>
  <si>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</si>
  <si>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</si>
  <si>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</si>
  <si>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</si>
  <si>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</si>
  <si>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</si>
  <si>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</si>
  <si>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</si>
  <si>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</si>
  <si>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</si>
  <si>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</si>
  <si>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</si>
  <si>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</si>
  <si>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</si>
  <si>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</si>
  <si>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</si>
  <si>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</si>
  <si>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</si>
  <si>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</si>
  <si>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</si>
  <si>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</si>
  <si>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</si>
  <si>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</si>
  <si>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</si>
  <si>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</si>
  <si>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</si>
  <si>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</si>
  <si>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</si>
  <si>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</si>
  <si>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</si>
  <si>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</si>
  <si>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</si>
  <si>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</si>
  <si>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</si>
  <si>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</si>
  <si>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</si>
  <si>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</si>
  <si>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</si>
  <si>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</si>
  <si>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</si>
  <si>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</si>
  <si>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</si>
  <si>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</si>
  <si>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</si>
  <si>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</si>
  <si>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</si>
  <si>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</si>
  <si>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</si>
  <si>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</si>
  <si>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</si>
  <si>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</si>
  <si>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</si>
  <si>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</si>
  <si>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</si>
  <si>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</si>
  <si>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</si>
  <si>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</si>
  <si>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</si>
  <si>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</si>
  <si>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</si>
  <si>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</si>
  <si>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</si>
  <si>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</si>
  <si>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</si>
  <si>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</si>
  <si>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</si>
  <si>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</si>
  <si>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</si>
  <si>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</si>
  <si>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</si>
  <si>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</si>
  <si>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</si>
  <si>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</si>
  <si>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</si>
  <si>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</si>
  <si>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</si>
  <si>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</si>
  <si>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</si>
  <si>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</si>
  <si>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</si>
  <si>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</si>
  <si>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</si>
  <si>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</si>
  <si>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</si>
  <si>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</si>
  <si>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</si>
  <si>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</si>
  <si>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</si>
  <si>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</si>
  <si>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</si>
  <si>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</si>
  <si>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</si>
  <si>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</si>
  <si>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</si>
  <si>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</si>
  <si>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</si>
  <si>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</si>
  <si>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</si>
  <si>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</si>
  <si>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</si>
  <si>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</si>
  <si>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</si>
  <si>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</si>
  <si>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</si>
  <si>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</si>
  <si>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</si>
  <si>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</si>
  <si>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</si>
  <si>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</si>
  <si>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</si>
  <si>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</si>
  <si>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</si>
  <si>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</si>
  <si>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</si>
  <si>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</si>
  <si>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</si>
  <si>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</si>
  <si>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</si>
  <si>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</si>
  <si>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</si>
  <si>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</si>
  <si>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</si>
  <si>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</si>
  <si>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</si>
  <si>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</si>
  <si>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</si>
  <si>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</si>
  <si>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</si>
  <si>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</si>
  <si>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</si>
  <si>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</si>
  <si>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</si>
  <si>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</si>
  <si>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</si>
  <si>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</si>
  <si>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</si>
  <si>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</si>
  <si>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</si>
  <si>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</si>
  <si>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</si>
  <si>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</si>
  <si>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</si>
  <si>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</si>
  <si>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</si>
  <si>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</si>
  <si>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</si>
  <si>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</si>
  <si>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</si>
  <si>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</si>
  <si>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</si>
  <si>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</si>
  <si>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</si>
  <si>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</si>
  <si>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</si>
  <si>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</si>
  <si>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</si>
  <si>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</si>
  <si>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</si>
  <si>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</si>
  <si>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</si>
  <si>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</si>
  <si>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</si>
  <si>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</si>
  <si>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</si>
  <si>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</si>
  <si>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</si>
  <si>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</si>
  <si>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</si>
  <si>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</si>
  <si>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</si>
  <si>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</si>
  <si>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</si>
  <si>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</si>
  <si>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</si>
  <si>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</si>
  <si>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</si>
  <si>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</si>
  <si>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</si>
  <si>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</si>
  <si>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</si>
  <si>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</si>
  <si>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</si>
  <si>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</si>
  <si>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</si>
  <si>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</si>
  <si>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</si>
  <si>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</si>
  <si>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</si>
  <si>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</si>
  <si>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</si>
  <si>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</si>
  <si>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</si>
  <si>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</si>
  <si>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</si>
  <si>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</si>
  <si>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</si>
  <si>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</si>
  <si>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</si>
  <si>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</si>
  <si>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</si>
  <si>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</si>
  <si>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</si>
  <si>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</si>
  <si>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</si>
  <si>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</si>
  <si>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</si>
  <si>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</si>
  <si>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</si>
  <si>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</si>
  <si>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</si>
  <si>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</si>
  <si>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</si>
  <si>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</si>
  <si>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</si>
  <si>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</si>
  <si>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</si>
  <si>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</si>
  <si>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</si>
  <si>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</si>
  <si>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</si>
  <si>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</si>
  <si>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</si>
  <si>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</si>
  <si>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</si>
  <si>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</si>
  <si>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</si>
  <si>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</si>
  <si>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</si>
  <si>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</si>
  <si>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</si>
  <si>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</si>
  <si>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</si>
  <si>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</si>
  <si>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</si>
  <si>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</si>
  <si>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</si>
  <si>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</si>
  <si>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</si>
  <si>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</si>
  <si>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</si>
  <si>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</si>
  <si>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</si>
  <si>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</si>
  <si>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</si>
  <si>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</si>
  <si>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</si>
  <si>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</si>
  <si>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</si>
  <si>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</si>
  <si>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</si>
  <si>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</si>
  <si>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</si>
  <si>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</si>
  <si>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</si>
  <si>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</si>
  <si>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</si>
  <si>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</si>
  <si>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</si>
  <si>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</si>
  <si>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</si>
  <si>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</si>
  <si>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</si>
  <si>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</si>
  <si>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</si>
  <si>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</si>
  <si>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</si>
  <si>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</si>
  <si>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</si>
  <si>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</si>
  <si>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</si>
  <si>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</si>
  <si>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</si>
  <si>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</si>
  <si>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</si>
  <si>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</si>
  <si>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</si>
  <si>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</si>
  <si>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</si>
  <si>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</si>
  <si>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</si>
  <si>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</si>
  <si>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</si>
  <si>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</si>
  <si>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</si>
  <si>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</si>
  <si>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</si>
  <si>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</si>
  <si>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</si>
  <si>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</si>
  <si>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</si>
  <si>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</si>
  <si>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</si>
  <si>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</si>
  <si>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</si>
  <si>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</si>
  <si>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</si>
  <si>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</si>
  <si>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</si>
  <si>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</si>
  <si>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</si>
  <si>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</si>
  <si>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</si>
  <si>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</si>
  <si>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</si>
  <si>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</si>
  <si>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</si>
  <si>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</si>
  <si>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</si>
  <si>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</si>
  <si>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</si>
  <si>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</si>
  <si>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</si>
  <si>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</si>
  <si>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</si>
  <si>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</si>
  <si>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</si>
  <si>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</si>
  <si>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</si>
  <si>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</si>
  <si>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</si>
  <si>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</si>
  <si>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</si>
  <si>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</si>
  <si>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</si>
  <si>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</si>
  <si>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</si>
  <si>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</si>
  <si>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</si>
  <si>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</si>
  <si>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</si>
  <si>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</si>
  <si>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</si>
  <si>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</si>
  <si>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</si>
  <si>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</si>
  <si>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</si>
  <si>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</si>
  <si>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</si>
  <si>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</si>
  <si>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</si>
  <si>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</si>
  <si>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</si>
  <si>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</si>
  <si>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</si>
  <si>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</si>
  <si>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</si>
  <si>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</si>
  <si>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</si>
  <si>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</si>
  <si>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</si>
  <si>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</si>
  <si>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</si>
  <si>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</si>
  <si>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</si>
  <si>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</si>
  <si>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</si>
  <si>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</si>
  <si>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</si>
  <si>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</si>
  <si>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</si>
  <si>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</si>
  <si>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</si>
  <si>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</si>
  <si>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</si>
  <si>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</si>
  <si>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</si>
  <si>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</si>
  <si>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</si>
  <si>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</si>
  <si>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</si>
  <si>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</si>
  <si>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</si>
  <si>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</si>
  <si>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</si>
  <si>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</si>
  <si>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</si>
  <si>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</si>
  <si>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</si>
  <si>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</si>
  <si>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</si>
  <si>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</si>
  <si>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</si>
  <si>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</si>
  <si>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</si>
  <si>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</si>
  <si>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</si>
  <si>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</si>
  <si>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</si>
  <si>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</si>
  <si>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</si>
  <si>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</si>
  <si>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</si>
  <si>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</si>
  <si>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</si>
  <si>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</si>
  <si>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</si>
  <si>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</si>
  <si>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</si>
  <si>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</si>
  <si>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</si>
  <si>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</si>
  <si>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</si>
  <si>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</si>
  <si>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</si>
  <si>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</si>
  <si>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</si>
  <si>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</si>
  <si>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</si>
  <si>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</si>
  <si>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</si>
  <si>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</si>
  <si>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</si>
  <si>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</si>
  <si>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</si>
  <si>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</si>
  <si>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</si>
  <si>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</si>
  <si>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</si>
  <si>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</si>
  <si>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</si>
  <si>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</si>
  <si>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</si>
  <si>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</si>
  <si>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</si>
  <si>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</si>
  <si>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</si>
  <si>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</si>
  <si>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</si>
  <si>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</si>
  <si>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</si>
  <si>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</si>
  <si>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</si>
  <si>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</si>
  <si>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</si>
  <si>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</si>
  <si>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</si>
  <si>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</si>
  <si>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</si>
  <si>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</si>
  <si>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</si>
  <si>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</si>
  <si>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</si>
  <si>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</si>
  <si>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</si>
  <si>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</si>
  <si>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</si>
  <si>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</si>
  <si>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</si>
  <si>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</si>
  <si>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</si>
  <si>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</si>
  <si>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</si>
  <si>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</si>
  <si>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</si>
  <si>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</si>
  <si>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</si>
  <si>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</si>
  <si>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</si>
  <si>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</si>
  <si>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</si>
  <si>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</si>
  <si>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</si>
  <si>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</si>
  <si>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</si>
  <si>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</si>
  <si>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</si>
  <si>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</si>
  <si>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</si>
  <si>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</si>
  <si>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</si>
  <si>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</si>
  <si>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</si>
  <si>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</si>
  <si>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</si>
  <si>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</si>
  <si>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</si>
  <si>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</si>
  <si>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</si>
  <si>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</si>
  <si>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</si>
  <si>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</si>
  <si>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</si>
  <si>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</si>
  <si>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</si>
  <si>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</si>
  <si>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</si>
  <si>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</si>
  <si>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</si>
  <si>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</si>
  <si>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</si>
  <si>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</si>
  <si>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</si>
  <si>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</si>
  <si>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</si>
  <si>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</si>
  <si>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</si>
  <si>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</si>
  <si>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</si>
  <si>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</si>
  <si>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</si>
  <si>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</si>
  <si>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</si>
  <si>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</si>
  <si>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</si>
  <si>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</si>
  <si>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</si>
  <si>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</si>
  <si>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</si>
  <si>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</si>
  <si>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</si>
  <si>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</si>
  <si>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</si>
  <si>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</si>
  <si>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</si>
  <si>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</si>
  <si>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</si>
  <si>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</si>
  <si>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</si>
  <si>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</si>
  <si>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</si>
  <si>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</si>
  <si>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</si>
  <si>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</si>
  <si>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</si>
  <si>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</si>
  <si>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</si>
  <si>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</si>
  <si>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</si>
  <si>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</si>
  <si>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</si>
  <si>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</si>
  <si>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</si>
  <si>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</si>
  <si>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</si>
  <si>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</si>
  <si>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</si>
  <si>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</si>
  <si>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</si>
  <si>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</si>
  <si>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</si>
  <si>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</si>
  <si>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</si>
  <si>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</si>
  <si>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</si>
  <si>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</si>
  <si>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</si>
  <si>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</si>
  <si>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</si>
  <si>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</si>
  <si>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</si>
  <si>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</si>
  <si>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</si>
  <si>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</si>
  <si>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</si>
  <si>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</si>
  <si>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</si>
  <si>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</si>
  <si>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</si>
  <si>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</si>
  <si>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</si>
  <si>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</si>
  <si>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</si>
  <si>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</si>
  <si>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</si>
  <si>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</si>
  <si>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</si>
  <si>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</si>
  <si>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</si>
  <si>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</si>
  <si>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</si>
  <si>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</si>
  <si>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</si>
  <si>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</si>
  <si>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</si>
  <si>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</si>
  <si>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</si>
  <si>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</si>
  <si>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</si>
  <si>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</si>
  <si>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</si>
  <si>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</si>
  <si>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</si>
  <si>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</si>
  <si>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</si>
  <si>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</si>
  <si>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</si>
  <si>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</si>
  <si>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</si>
  <si>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</si>
  <si>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</si>
  <si>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</si>
  <si>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</si>
  <si>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</si>
  <si>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</si>
  <si>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</si>
  <si>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</si>
  <si>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</si>
  <si>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</si>
  <si>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</si>
  <si>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</si>
  <si>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</si>
  <si>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</si>
  <si>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</si>
  <si>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</si>
  <si>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</si>
  <si>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</si>
  <si>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</si>
  <si>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</si>
  <si>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</si>
  <si>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</si>
  <si>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</si>
  <si>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</si>
  <si>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</si>
  <si>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</si>
  <si>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</si>
  <si>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</si>
  <si>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</si>
  <si>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</si>
  <si>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</si>
  <si>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</si>
  <si>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</si>
  <si>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</si>
  <si>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</si>
  <si>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</si>
  <si>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</si>
  <si>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</si>
  <si>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</si>
  <si>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</si>
  <si>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</si>
  <si>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</si>
  <si>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</si>
  <si>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</si>
  <si>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</si>
  <si>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</si>
  <si>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</si>
  <si>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</si>
  <si>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</si>
  <si>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</si>
  <si>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</si>
  <si>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</si>
  <si>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</si>
  <si>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</si>
  <si>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</si>
  <si>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</si>
  <si>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</si>
  <si>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</si>
  <si>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</si>
  <si>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</si>
  <si>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</si>
  <si>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</si>
  <si>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</si>
  <si>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</si>
  <si>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</si>
  <si>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</si>
  <si>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</si>
  <si>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</si>
  <si>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</si>
  <si>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</si>
  <si>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</si>
  <si>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</si>
  <si>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</si>
  <si>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</si>
  <si>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</si>
  <si>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</si>
  <si>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</si>
  <si>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</si>
  <si>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</si>
  <si>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</si>
  <si>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</si>
  <si>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</si>
  <si>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</si>
  <si>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</si>
  <si>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</si>
  <si>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</si>
  <si>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</si>
  <si>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</si>
  <si>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</si>
  <si>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</si>
  <si>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</si>
  <si>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</si>
  <si>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</si>
  <si>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</si>
  <si>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</si>
  <si>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</si>
  <si>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</si>
  <si>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</si>
  <si>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</si>
  <si>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</si>
  <si>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</si>
  <si>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</si>
  <si>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</si>
  <si>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</si>
  <si>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</si>
  <si>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</si>
  <si>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</si>
  <si>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</si>
  <si>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</si>
  <si>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</si>
  <si>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</si>
  <si>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</si>
  <si>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</si>
  <si>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</si>
  <si>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</si>
  <si>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</si>
  <si>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</si>
  <si>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</si>
  <si>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</si>
  <si>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</si>
  <si>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</si>
  <si>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</si>
  <si>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</si>
  <si>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</si>
  <si>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</si>
  <si>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</si>
  <si>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</si>
  <si>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</si>
  <si>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</si>
  <si>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</si>
  <si>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</si>
  <si>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</si>
  <si>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</si>
  <si>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</si>
  <si>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</si>
  <si>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</si>
  <si>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</si>
  <si>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</si>
  <si>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</si>
  <si>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</si>
  <si>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</si>
  <si>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</si>
  <si>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</si>
  <si>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</si>
  <si>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</si>
  <si>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</si>
  <si>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</si>
  <si>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</si>
  <si>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</si>
  <si>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</si>
  <si>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</si>
  <si>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</si>
  <si>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</si>
  <si>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</si>
  <si>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</si>
  <si>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</si>
  <si>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</si>
  <si>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</si>
  <si>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</si>
  <si>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</si>
  <si>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</si>
  <si>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</si>
  <si>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</si>
  <si>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</si>
  <si>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</si>
  <si>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</si>
  <si>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</si>
  <si>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</si>
  <si>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</si>
  <si>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</si>
  <si>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</si>
  <si>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</si>
  <si>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</si>
  <si>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</si>
  <si>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</si>
  <si>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</si>
  <si>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</si>
  <si>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</si>
  <si>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</si>
  <si>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</si>
  <si>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</si>
  <si>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</si>
  <si>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</si>
  <si>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</si>
  <si>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</si>
  <si>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</si>
  <si>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</si>
  <si>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</si>
  <si>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</si>
  <si>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</si>
  <si>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</si>
  <si>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</si>
  <si>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</si>
  <si>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</si>
  <si>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</si>
  <si>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</si>
  <si>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</si>
  <si>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</si>
  <si>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</si>
  <si>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</si>
  <si>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</si>
  <si>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</si>
  <si>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</si>
  <si>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</si>
  <si>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</si>
  <si>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</si>
  <si>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</si>
  <si>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</si>
  <si>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</si>
  <si>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</si>
  <si>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</si>
  <si>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</si>
  <si>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</si>
  <si>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</si>
  <si>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</si>
  <si>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</si>
  <si>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</si>
  <si>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</si>
  <si>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</si>
  <si>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</si>
  <si>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</si>
  <si>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</si>
  <si>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</si>
  <si>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</si>
  <si>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</si>
  <si>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</si>
  <si>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</si>
  <si>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</si>
  <si>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</si>
  <si>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</si>
  <si>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</si>
  <si>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</si>
  <si>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</si>
  <si>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</si>
  <si>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</si>
  <si>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</si>
  <si>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</si>
  <si>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</si>
  <si>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</si>
  <si>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</si>
  <si>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</si>
  <si>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</si>
  <si>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</si>
  <si>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</si>
  <si>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</si>
  <si>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</si>
  <si>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</si>
  <si>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</si>
  <si>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</si>
  <si>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</si>
  <si>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</si>
  <si>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</si>
  <si>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</si>
  <si>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</si>
  <si>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</si>
  <si>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</si>
  <si>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</si>
  <si>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</si>
  <si>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</si>
  <si>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</si>
  <si>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</si>
  <si>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</si>
  <si>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</si>
  <si>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</si>
  <si>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</si>
  <si>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</si>
  <si>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</si>
  <si>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</si>
  <si>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</si>
  <si>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</si>
  <si>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</si>
  <si>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</si>
  <si>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</si>
  <si>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</si>
  <si>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</si>
  <si>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</si>
  <si>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</si>
  <si>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</si>
  <si>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</si>
  <si>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</si>
  <si>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</si>
  <si>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</si>
  <si>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</si>
  <si>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</si>
  <si>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</si>
  <si>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</si>
  <si>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</si>
  <si>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</si>
  <si>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</si>
  <si>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</si>
  <si>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</si>
  <si>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</si>
  <si>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</si>
  <si>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</si>
  <si>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</si>
  <si>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</si>
  <si>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</si>
  <si>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</si>
  <si>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</si>
  <si>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</si>
  <si>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</si>
  <si>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</si>
  <si>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</si>
  <si>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</si>
  <si>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</si>
  <si>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</si>
  <si>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</si>
  <si>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</si>
  <si>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</si>
  <si>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</si>
  <si>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</si>
  <si>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</si>
  <si>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</si>
  <si>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</si>
  <si>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</si>
  <si>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</si>
  <si>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</si>
  <si>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</si>
  <si>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</si>
  <si>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</si>
  <si>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</si>
  <si>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</si>
  <si>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</si>
  <si>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</si>
  <si>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</si>
  <si>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</si>
  <si>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</si>
  <si>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</si>
  <si>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</si>
  <si>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</si>
  <si>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</si>
  <si>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</si>
  <si>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</si>
  <si>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</si>
  <si>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</si>
  <si>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</si>
  <si>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</si>
  <si>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</si>
  <si>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</si>
  <si>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</si>
  <si>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</si>
  <si>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</si>
  <si>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</si>
  <si>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</si>
  <si>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</si>
  <si>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</si>
  <si>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</si>
  <si>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</si>
  <si>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</si>
  <si>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</si>
  <si>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</si>
  <si>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</si>
  <si>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</si>
  <si>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</si>
  <si>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</si>
  <si>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</si>
  <si>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</si>
  <si>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</si>
  <si>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</si>
  <si>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</si>
  <si>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</si>
  <si>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</si>
  <si>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</si>
  <si>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</si>
  <si>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</si>
  <si>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</si>
  <si>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</si>
  <si>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</si>
  <si>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</si>
  <si>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</si>
  <si>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</si>
  <si>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</si>
  <si>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</si>
  <si>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</si>
  <si>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</si>
  <si>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</si>
  <si>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</si>
  <si>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</si>
  <si>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</si>
  <si>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</si>
  <si>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</si>
  <si>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</si>
  <si>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</si>
  <si>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</si>
  <si>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</si>
  <si>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</si>
  <si>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</si>
  <si>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</si>
  <si>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</si>
  <si>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</si>
  <si>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</si>
  <si>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</si>
  <si>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</si>
  <si>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</si>
  <si>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</si>
  <si>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</si>
  <si>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</si>
  <si>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</si>
  <si>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</si>
  <si>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</si>
  <si>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</si>
  <si>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</si>
  <si>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</si>
  <si>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</si>
  <si>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</si>
  <si>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</si>
  <si>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</si>
  <si>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</si>
  <si>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</si>
  <si>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</si>
  <si>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</si>
  <si>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</si>
  <si>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</si>
  <si>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</si>
  <si>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</si>
  <si>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</si>
  <si>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</si>
  <si>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</si>
  <si>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</si>
  <si>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</si>
  <si>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</si>
  <si>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</si>
  <si>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</si>
  <si>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</si>
  <si>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</si>
  <si>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</si>
  <si>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</si>
  <si>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</si>
  <si>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</si>
  <si>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</si>
  <si>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</si>
  <si>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</si>
  <si>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</si>
  <si>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</si>
  <si>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</si>
  <si>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</si>
  <si>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</si>
  <si>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</si>
  <si>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</si>
  <si>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</si>
  <si>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</si>
  <si>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</si>
  <si>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</si>
  <si>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</si>
  <si>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</si>
  <si>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</si>
  <si>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</si>
  <si>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</si>
  <si>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</si>
  <si>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</si>
  <si>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</si>
  <si>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</si>
  <si>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</si>
  <si>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</si>
  <si>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</si>
  <si>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</si>
  <si>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</si>
  <si>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</si>
  <si>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</si>
  <si>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</si>
  <si>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</si>
  <si>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</si>
  <si>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</si>
  <si>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</si>
  <si>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</si>
  <si>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</si>
  <si>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</si>
  <si>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</si>
  <si>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</si>
  <si>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</si>
  <si>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</si>
  <si>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</si>
  <si>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</si>
  <si>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</si>
  <si>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</si>
  <si>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</si>
  <si>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</si>
  <si>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</si>
  <si>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</si>
  <si>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</si>
  <si>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</si>
  <si>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</si>
  <si>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</si>
  <si>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</si>
  <si>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</si>
  <si>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</si>
  <si>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</si>
  <si>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</si>
  <si>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</si>
  <si>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</si>
  <si>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</si>
  <si>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</si>
  <si>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</si>
  <si>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</si>
  <si>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</si>
  <si>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</si>
  <si>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</si>
  <si>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</si>
  <si>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</si>
  <si>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</si>
  <si>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</si>
  <si>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</si>
  <si>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</si>
  <si>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</si>
  <si>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</si>
  <si>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</si>
  <si>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</si>
  <si>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</si>
  <si>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</si>
  <si>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</si>
  <si>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</si>
  <si>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</si>
  <si>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</si>
  <si>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</si>
  <si>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</si>
  <si>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</si>
  <si>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</si>
  <si>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</si>
  <si>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</si>
  <si>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</si>
  <si>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</si>
  <si>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</si>
  <si>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</si>
  <si>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</si>
  <si>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</si>
  <si>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</si>
  <si>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</si>
  <si>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</si>
  <si>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</si>
  <si>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</si>
  <si>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</si>
  <si>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</si>
  <si>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</si>
  <si>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</si>
  <si>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</si>
  <si>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</si>
  <si>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</si>
  <si>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</si>
  <si>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</si>
  <si>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</si>
  <si>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</si>
  <si>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</si>
  <si>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</si>
  <si>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</si>
  <si>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</si>
  <si>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</si>
  <si>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</si>
  <si>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</si>
  <si>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</si>
  <si>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</si>
  <si>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</si>
  <si>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</si>
  <si>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</si>
  <si>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</si>
  <si>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</si>
  <si>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</si>
  <si>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</si>
  <si>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</si>
  <si>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</si>
  <si>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</si>
  <si>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</si>
  <si>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</si>
  <si>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</si>
  <si>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</si>
  <si>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</si>
  <si>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</si>
  <si>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</si>
  <si>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</si>
  <si>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</si>
  <si>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</si>
  <si>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</si>
  <si>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</si>
  <si>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</si>
  <si>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</si>
  <si>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</si>
  <si>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</si>
  <si>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</si>
  <si>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</si>
  <si>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</si>
  <si>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</si>
  <si>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</si>
  <si>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</si>
  <si>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</si>
  <si>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</si>
  <si>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</si>
  <si>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</si>
  <si>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</si>
  <si>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</si>
  <si>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</si>
  <si>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</si>
  <si>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</si>
  <si>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</si>
  <si>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</si>
  <si>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</si>
  <si>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</si>
  <si>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</si>
  <si>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</si>
  <si>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</si>
  <si>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</si>
  <si>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</si>
  <si>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</si>
  <si>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</si>
  <si>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</si>
  <si>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</si>
  <si>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</si>
  <si>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</si>
  <si>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</si>
  <si>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</si>
  <si>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</si>
  <si>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</si>
  <si>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</si>
  <si>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</si>
  <si>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</si>
  <si>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</si>
  <si>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</si>
  <si>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</si>
  <si>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</si>
  <si>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</si>
  <si>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</si>
  <si>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</si>
  <si>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</si>
  <si>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</si>
  <si>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</si>
  <si>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</si>
  <si>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</si>
  <si>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</si>
  <si>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</si>
  <si>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</si>
  <si>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</si>
  <si>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</si>
  <si>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</si>
  <si>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</si>
  <si>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</si>
  <si>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</si>
  <si>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</si>
  <si>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</si>
  <si>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</si>
  <si>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</si>
  <si>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</si>
  <si>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</si>
  <si>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</si>
  <si>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</si>
  <si>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</si>
  <si>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</si>
  <si>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</si>
  <si>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</si>
  <si>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</si>
  <si>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</si>
  <si>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</si>
  <si>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</si>
  <si>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</si>
  <si>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</si>
  <si>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</si>
  <si>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</si>
  <si>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</si>
  <si>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</si>
  <si>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</si>
  <si>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</si>
  <si>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</si>
  <si>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</si>
  <si>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</si>
  <si>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</si>
  <si>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</si>
  <si>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</si>
  <si>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</si>
  <si>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</si>
  <si>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</si>
  <si>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</si>
  <si>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</si>
  <si>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</si>
  <si>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</si>
  <si>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</si>
  <si>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</si>
  <si>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</si>
  <si>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</si>
  <si>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</si>
  <si>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</si>
  <si>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</si>
  <si>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</si>
  <si>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</si>
  <si>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</si>
  <si>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</si>
  <si>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</si>
  <si>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</si>
  <si>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</si>
  <si>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</si>
  <si>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</si>
  <si>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</si>
  <si>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</si>
  <si>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</si>
  <si>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</si>
  <si>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</si>
  <si>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</si>
  <si>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</si>
  <si>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</si>
  <si>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</si>
  <si>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</si>
  <si>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</si>
  <si>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</si>
  <si>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</si>
  <si>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</si>
  <si>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</si>
  <si>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</si>
  <si>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</si>
  <si>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</si>
  <si>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</si>
  <si>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</si>
  <si>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</si>
  <si>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</si>
  <si>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</si>
  <si>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</si>
  <si>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</si>
  <si>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</si>
  <si>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</si>
  <si>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</si>
  <si>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</si>
  <si>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</si>
  <si>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</si>
  <si>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</si>
  <si>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</si>
  <si>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</si>
  <si>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</si>
  <si>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</si>
  <si>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</si>
  <si>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</si>
  <si>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</si>
  <si>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</si>
  <si>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</si>
  <si>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</si>
  <si>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</si>
  <si>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</si>
  <si>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</si>
  <si>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</si>
  <si>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</si>
  <si>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</si>
  <si>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</si>
  <si>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</si>
  <si>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</si>
  <si>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</si>
  <si>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</si>
  <si>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</si>
  <si>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</si>
  <si>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</si>
  <si>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</si>
  <si>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</si>
  <si>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</si>
  <si>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</si>
  <si>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</si>
  <si>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</si>
  <si>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</si>
  <si>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</si>
  <si>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</si>
  <si>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</si>
  <si>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</si>
  <si>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</si>
  <si>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</si>
  <si>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</si>
  <si>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</si>
  <si>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</si>
  <si>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</si>
  <si>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</si>
  <si>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</si>
  <si>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</si>
  <si>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</si>
  <si>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</si>
  <si>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</si>
  <si>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</si>
  <si>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</si>
  <si>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</si>
  <si>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</si>
  <si>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</si>
  <si>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</si>
  <si>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</si>
  <si>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</si>
  <si>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</si>
  <si>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</si>
  <si>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</si>
  <si>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</si>
  <si>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</si>
  <si>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</si>
  <si>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</si>
  <si>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</si>
  <si>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</si>
  <si>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</si>
  <si>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</si>
  <si>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</si>
  <si>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</si>
  <si>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</si>
  <si>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</si>
  <si>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</si>
  <si>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</si>
  <si>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</si>
  <si>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</si>
  <si>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</si>
  <si>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</si>
  <si>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</si>
  <si>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</si>
  <si>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</si>
  <si>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</si>
  <si>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</si>
  <si>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</si>
  <si>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</si>
  <si>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</si>
  <si>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</si>
  <si>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</si>
  <si>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</si>
  <si>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</si>
  <si>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</si>
  <si>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</si>
  <si>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</si>
  <si>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</si>
  <si>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</si>
  <si>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</si>
  <si>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</si>
  <si>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</si>
  <si>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</si>
  <si>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</si>
  <si>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</si>
  <si>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</si>
  <si>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</si>
  <si>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</si>
  <si>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</si>
  <si>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</si>
  <si>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</si>
  <si>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</si>
  <si>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</si>
  <si>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</si>
  <si>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</si>
  <si>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</si>
  <si>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</si>
  <si>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</si>
  <si>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</si>
  <si>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</si>
  <si>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</si>
  <si>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</si>
  <si>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</si>
  <si>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</si>
  <si>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</si>
  <si>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</si>
  <si>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</si>
  <si>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</si>
  <si>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</si>
  <si>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</si>
  <si>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</si>
  <si>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</si>
  <si>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</si>
  <si>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</si>
  <si>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</si>
  <si>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</si>
  <si>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</si>
  <si>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</si>
  <si>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</si>
  <si>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</si>
  <si>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</si>
  <si>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</si>
  <si>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</si>
  <si>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</si>
  <si>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</si>
  <si>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</si>
  <si>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</si>
  <si>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</si>
  <si>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</si>
  <si>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</si>
  <si>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</si>
  <si>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</si>
  <si>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</si>
  <si>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</si>
  <si>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</si>
  <si>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</si>
  <si>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</si>
  <si>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</si>
  <si>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</si>
  <si>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</si>
  <si>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</si>
  <si>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</si>
  <si>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</si>
  <si>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</si>
  <si>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</si>
  <si>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</si>
  <si>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</si>
  <si>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</si>
  <si>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</si>
  <si>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</si>
  <si>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</si>
  <si>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</si>
  <si>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</si>
  <si>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</si>
  <si>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</si>
  <si>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</si>
  <si>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</si>
  <si>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</si>
  <si>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</si>
  <si>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</si>
  <si>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</si>
  <si>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</si>
  <si>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</si>
  <si>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</si>
  <si>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</si>
  <si>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</si>
  <si>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</si>
  <si>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</si>
  <si>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</si>
  <si>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</si>
  <si>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</si>
  <si>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</si>
  <si>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</si>
  <si>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</si>
  <si>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</si>
  <si>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</si>
  <si>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</si>
  <si>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</si>
  <si>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</si>
  <si>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</si>
  <si>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</si>
  <si>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</si>
  <si>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</si>
  <si>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</si>
  <si>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</si>
  <si>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</si>
  <si>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</si>
  <si>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</si>
  <si>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</si>
  <si>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</si>
  <si>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</si>
  <si>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</si>
  <si>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</si>
  <si>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</si>
  <si>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</si>
  <si>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</si>
  <si>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</si>
  <si>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</si>
  <si>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</si>
  <si>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</si>
  <si>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</si>
  <si>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</si>
  <si>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</si>
  <si>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</si>
  <si>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</si>
  <si>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</si>
  <si>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</si>
  <si>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</si>
  <si>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</si>
  <si>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</si>
  <si>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</si>
  <si>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</si>
  <si>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</si>
  <si>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</si>
  <si>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</si>
  <si>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</si>
  <si>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</si>
  <si>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</si>
  <si>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</si>
  <si>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</si>
  <si>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</si>
  <si>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</si>
  <si>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</si>
  <si>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</si>
  <si>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</si>
  <si>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</si>
  <si>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</si>
  <si>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</si>
  <si>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</si>
  <si>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</si>
  <si>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</si>
  <si>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</si>
  <si>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</si>
  <si>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</si>
  <si>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</si>
  <si>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</si>
  <si>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</si>
  <si>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</si>
  <si>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</si>
  <si>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</si>
  <si>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</si>
  <si>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</si>
  <si>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</si>
  <si>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</si>
  <si>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</si>
  <si>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</si>
  <si>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</si>
  <si>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</si>
  <si>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</si>
  <si>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</si>
  <si>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</si>
  <si>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</si>
  <si>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</si>
  <si>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</si>
  <si>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</si>
  <si>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</si>
  <si>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</si>
  <si>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</si>
  <si>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</si>
  <si>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</si>
  <si>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</si>
  <si>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</si>
  <si>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</si>
  <si>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</si>
  <si>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</si>
  <si>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</si>
  <si>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</si>
  <si>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</si>
  <si>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</si>
  <si>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</si>
  <si>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</si>
  <si>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</si>
  <si>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</si>
  <si>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</si>
  <si>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</si>
  <si>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</si>
  <si>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</si>
  <si>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</si>
  <si>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</si>
  <si>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</si>
  <si>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</si>
  <si>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</si>
  <si>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</si>
  <si>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</si>
  <si>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</si>
  <si>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</si>
  <si>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</si>
  <si>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</si>
  <si>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</si>
  <si>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</si>
  <si>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</si>
  <si>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</si>
  <si>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</si>
  <si>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</si>
  <si>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</si>
  <si>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</si>
  <si>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</si>
  <si>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</si>
  <si>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</si>
  <si>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</si>
  <si>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</si>
  <si>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</si>
  <si>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</si>
  <si>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</si>
  <si>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</si>
  <si>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</si>
  <si>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</si>
  <si>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</si>
  <si>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</si>
  <si>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</si>
  <si>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</si>
  <si>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</si>
  <si>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</si>
  <si>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</si>
  <si>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</si>
  <si>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</si>
  <si>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</si>
  <si>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</si>
  <si>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</si>
  <si>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</si>
  <si>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</si>
  <si>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</si>
  <si>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</si>
  <si>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</si>
  <si>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</si>
  <si>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</si>
  <si>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</si>
  <si>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</si>
  <si>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</si>
  <si>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</si>
  <si>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</si>
  <si>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</si>
  <si>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</si>
  <si>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</si>
  <si>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</si>
  <si>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</si>
  <si>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</si>
  <si>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</si>
  <si>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</si>
  <si>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</si>
  <si>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</si>
  <si>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</si>
  <si>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</si>
  <si>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</si>
  <si>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</si>
  <si>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</si>
  <si>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</si>
  <si>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</si>
  <si>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</si>
  <si>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</si>
  <si>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</si>
  <si>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</si>
  <si>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</si>
  <si>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</si>
  <si>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</si>
  <si>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</si>
  <si>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</si>
  <si>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</si>
  <si>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</si>
  <si>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</si>
  <si>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</si>
  <si>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</si>
  <si>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</si>
  <si>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</si>
  <si>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</si>
  <si>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</si>
  <si>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</si>
  <si>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</si>
  <si>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</si>
  <si>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</si>
  <si>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</si>
  <si>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</si>
  <si>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</si>
  <si>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</si>
  <si>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</si>
  <si>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</si>
  <si>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</si>
  <si>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</si>
  <si>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</si>
  <si>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</si>
  <si>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</si>
  <si>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</si>
  <si>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</si>
  <si>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</si>
  <si>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</si>
  <si>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</si>
  <si>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</si>
  <si>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</si>
  <si>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</si>
  <si>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</si>
  <si>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</si>
  <si>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</si>
  <si>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</si>
  <si>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</si>
  <si>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</si>
  <si>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</si>
  <si>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</si>
  <si>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</si>
  <si>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</si>
  <si>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</si>
  <si>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</si>
  <si>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</si>
  <si>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</si>
  <si>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</si>
  <si>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</si>
  <si>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</si>
  <si>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</si>
  <si>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</si>
  <si>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</si>
  <si>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</si>
  <si>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</si>
  <si>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</si>
  <si>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</si>
  <si>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</si>
  <si>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</si>
  <si>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</si>
  <si>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</si>
  <si>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</si>
  <si>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</si>
  <si>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</si>
  <si>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</si>
  <si>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</si>
  <si>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</si>
  <si>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</si>
  <si>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</si>
  <si>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</si>
  <si>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</si>
  <si>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</si>
  <si>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</si>
  <si>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</si>
  <si>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</si>
  <si>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</si>
  <si>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</si>
  <si>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</si>
  <si>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</si>
  <si>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</si>
  <si>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</si>
  <si>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</si>
  <si>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</si>
  <si>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</si>
  <si>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</si>
  <si>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</si>
  <si>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</si>
  <si>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</si>
  <si>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</si>
  <si>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</si>
  <si>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</si>
  <si>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</si>
  <si>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</si>
  <si>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</si>
  <si>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</si>
  <si>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</si>
  <si>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</si>
  <si>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</si>
  <si>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</si>
  <si>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</si>
  <si>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</si>
  <si>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</si>
  <si>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</si>
  <si>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</si>
  <si>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</si>
  <si>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</si>
  <si>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</si>
  <si>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</si>
  <si>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</si>
  <si>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</si>
  <si>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</si>
  <si>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</si>
  <si>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</si>
  <si>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</si>
  <si>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</si>
  <si>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</si>
  <si>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</si>
  <si>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</si>
  <si>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</si>
  <si>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</si>
  <si>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</si>
  <si>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</si>
  <si>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</si>
  <si>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</si>
  <si>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</si>
  <si>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</si>
  <si>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</si>
  <si>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</si>
  <si>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</si>
  <si>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</si>
  <si>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</si>
  <si>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</si>
  <si>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</si>
  <si>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</si>
  <si>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</si>
  <si>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</si>
  <si>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</si>
  <si>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</si>
  <si>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</si>
  <si>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</si>
  <si>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</si>
  <si>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</si>
  <si>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</si>
  <si>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</si>
  <si>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</si>
  <si>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</si>
  <si>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</si>
  <si>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</si>
  <si>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</si>
  <si>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</si>
  <si>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</si>
  <si>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</si>
  <si>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</si>
  <si>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</si>
  <si>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</si>
  <si>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</si>
  <si>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</si>
  <si>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</si>
  <si>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</si>
  <si>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</si>
  <si>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</si>
  <si>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</si>
  <si>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</si>
  <si>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</si>
  <si>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</si>
  <si>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</si>
  <si>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</si>
  <si>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</si>
  <si>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</si>
  <si>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</si>
  <si>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</si>
  <si>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</si>
  <si>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</si>
  <si>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</si>
  <si>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</si>
  <si>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</si>
  <si>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</si>
  <si>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</si>
  <si>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</si>
  <si>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</si>
  <si>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</si>
  <si>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</si>
  <si>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</si>
  <si>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</si>
  <si>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</si>
  <si>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</si>
  <si>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</si>
  <si>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</si>
  <si>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</si>
  <si>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</si>
  <si>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</si>
  <si>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</si>
  <si>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</si>
  <si>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</si>
  <si>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</si>
  <si>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</si>
  <si>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</si>
  <si>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</si>
  <si>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</si>
  <si>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</si>
  <si>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</si>
  <si>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</si>
  <si>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</si>
  <si>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</si>
  <si>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</si>
  <si>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</si>
  <si>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</si>
  <si>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</si>
  <si>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</si>
  <si>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</si>
  <si>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</si>
  <si>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</si>
  <si>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</si>
  <si>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</si>
  <si>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</si>
  <si>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</si>
  <si>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</si>
  <si>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</si>
  <si>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</si>
  <si>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</si>
  <si>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</si>
  <si>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</si>
  <si>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</si>
  <si>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</si>
  <si>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</si>
  <si>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</si>
  <si>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</si>
  <si>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</si>
  <si>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</si>
  <si>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</si>
  <si>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</si>
  <si>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</si>
  <si>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</si>
  <si>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</si>
  <si>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</si>
  <si>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</si>
  <si>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</si>
  <si>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</si>
  <si>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</si>
  <si>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</si>
  <si>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</si>
  <si>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</si>
  <si>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</si>
  <si>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</si>
  <si>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</si>
  <si>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</si>
  <si>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</si>
  <si>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</si>
  <si>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</si>
  <si>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</si>
  <si>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</si>
  <si>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</si>
  <si>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</si>
  <si>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</si>
  <si>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</si>
  <si>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</si>
  <si>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</si>
  <si>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</si>
  <si>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</si>
  <si>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</si>
  <si>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</si>
  <si>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</si>
  <si>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</si>
  <si>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</si>
  <si>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</si>
  <si>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</si>
  <si>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</si>
  <si>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</si>
  <si>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</si>
  <si>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</si>
  <si>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</si>
  <si>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</si>
  <si>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</si>
  <si>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</si>
  <si>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</si>
  <si>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</si>
  <si>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</si>
  <si>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</si>
  <si>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</si>
  <si>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</si>
  <si>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</si>
  <si>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</si>
  <si>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</si>
  <si>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</si>
  <si>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</si>
  <si>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</si>
  <si>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</si>
  <si>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</si>
  <si>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</si>
  <si>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</si>
  <si>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</si>
  <si>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</si>
  <si>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</si>
  <si>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</si>
  <si>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</si>
  <si>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</si>
  <si>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</si>
  <si>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</si>
  <si>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</si>
  <si>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</si>
  <si>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</si>
  <si>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</si>
  <si>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</si>
  <si>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</si>
  <si>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</si>
  <si>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</si>
  <si>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</si>
  <si>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</si>
  <si>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</si>
  <si>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</si>
  <si>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</si>
  <si>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</si>
  <si>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</si>
  <si>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</si>
  <si>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</si>
  <si>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</si>
  <si>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</si>
  <si>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</si>
  <si>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</si>
  <si>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</si>
  <si>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</si>
  <si>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</si>
  <si>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</si>
  <si>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</si>
  <si>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</si>
  <si>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</si>
  <si>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</si>
  <si>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</si>
  <si>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</si>
  <si>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</si>
  <si>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</si>
  <si>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</si>
  <si>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</si>
  <si>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</si>
  <si>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</si>
  <si>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</si>
  <si>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</si>
  <si>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</si>
  <si>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</si>
  <si>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</si>
  <si>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</si>
  <si>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</si>
  <si>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</si>
  <si>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</si>
  <si>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</si>
  <si>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</si>
  <si>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</si>
  <si>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</si>
  <si>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</si>
  <si>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</si>
  <si>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</si>
  <si>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</si>
  <si>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</si>
  <si>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</si>
  <si>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</si>
  <si>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</si>
  <si>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</si>
  <si>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</si>
  <si>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</si>
  <si>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</si>
  <si>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</si>
  <si>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</si>
  <si>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</si>
  <si>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</si>
  <si>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</si>
  <si>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</si>
  <si>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</si>
  <si>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</si>
  <si>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</si>
  <si>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</si>
  <si>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</si>
  <si>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</si>
  <si>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</si>
  <si>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</si>
  <si>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</si>
  <si>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</si>
  <si>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</si>
  <si>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</si>
  <si>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</si>
  <si>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</si>
  <si>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</si>
  <si>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</si>
  <si>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</si>
  <si>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</si>
  <si>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</si>
  <si>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</si>
  <si>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</si>
  <si>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</si>
  <si>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</si>
  <si>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</si>
  <si>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</si>
  <si>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</si>
  <si>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</si>
  <si>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</si>
  <si>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</si>
  <si>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</si>
  <si>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</si>
  <si>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</si>
  <si>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</si>
  <si>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</si>
  <si>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</si>
  <si>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</si>
  <si>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</si>
  <si>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</si>
  <si>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</si>
  <si>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</si>
  <si>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</si>
  <si>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</si>
  <si>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</si>
  <si>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</si>
  <si>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</si>
  <si>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</si>
  <si>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</si>
  <si>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</si>
  <si>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</si>
  <si>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</si>
  <si>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</si>
  <si>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</si>
  <si>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</si>
  <si>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</si>
  <si>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</si>
  <si>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</si>
  <si>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</si>
  <si>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</si>
  <si>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</si>
  <si>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</si>
  <si>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</si>
  <si>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</si>
  <si>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</si>
  <si>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</si>
  <si>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</si>
  <si>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</si>
  <si>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</si>
  <si>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</si>
  <si>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</si>
  <si>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</si>
  <si>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</si>
  <si>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</si>
  <si>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</si>
  <si>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</si>
  <si>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</si>
  <si>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</si>
  <si>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</si>
  <si>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</si>
  <si>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</si>
  <si>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</si>
  <si>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</si>
  <si>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</si>
  <si>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</si>
  <si>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</si>
  <si>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</si>
  <si>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</si>
  <si>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</si>
  <si>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</si>
  <si>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</si>
  <si>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</si>
  <si>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</si>
  <si>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</si>
  <si>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</si>
  <si>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</si>
  <si>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</si>
  <si>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</si>
  <si>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</si>
  <si>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</si>
  <si>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</si>
  <si>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</si>
  <si>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</si>
  <si>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</si>
  <si>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</si>
  <si>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</si>
  <si>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</si>
  <si>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</si>
  <si>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</si>
  <si>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</si>
  <si>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</si>
  <si>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</si>
  <si>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</si>
  <si>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</si>
  <si>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</si>
  <si>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</si>
  <si>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</si>
  <si>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</si>
  <si>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</si>
  <si>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</si>
  <si>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</si>
  <si>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</si>
  <si>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</si>
  <si>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</si>
  <si>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</si>
  <si>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</si>
  <si>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</si>
  <si>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</si>
  <si>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</si>
  <si>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</si>
  <si>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</si>
  <si>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</si>
  <si>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</si>
  <si>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</si>
  <si>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</si>
  <si>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</si>
  <si>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</si>
  <si>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</si>
  <si>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</si>
  <si>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</si>
  <si>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</si>
  <si>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</si>
  <si>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</si>
  <si>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</si>
  <si>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</si>
  <si>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</si>
  <si>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</si>
  <si>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</si>
  <si>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</si>
  <si>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</si>
  <si>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</si>
  <si>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</si>
  <si>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</si>
  <si>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</si>
  <si>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</si>
  <si>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</si>
  <si>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</si>
  <si>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</si>
  <si>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</si>
  <si>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</si>
  <si>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</si>
  <si>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</si>
  <si>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</si>
  <si>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</si>
  <si>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</si>
  <si>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</si>
  <si>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</si>
  <si>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</si>
  <si>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</si>
  <si>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</si>
  <si>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</si>
  <si>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</si>
  <si>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</si>
  <si>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</si>
  <si>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</si>
  <si>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</si>
  <si>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</si>
  <si>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</si>
  <si>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</si>
  <si>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</si>
  <si>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</si>
  <si>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</si>
  <si>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</si>
  <si>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</si>
  <si>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</si>
  <si>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</si>
  <si>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</si>
  <si>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</si>
  <si>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</si>
  <si>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</si>
  <si>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</si>
  <si>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</si>
  <si>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</si>
  <si>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</si>
  <si>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</si>
  <si>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</si>
  <si>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</si>
  <si>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</si>
  <si>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</si>
  <si>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</si>
  <si>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</si>
  <si>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</si>
  <si>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</si>
  <si>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</si>
  <si>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</si>
  <si>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</si>
  <si>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</si>
  <si>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</si>
  <si>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</si>
  <si>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</si>
  <si>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</si>
  <si>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</si>
  <si>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</si>
  <si>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</si>
  <si>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</si>
  <si>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</si>
  <si>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</si>
  <si>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</si>
  <si>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</si>
  <si>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</si>
  <si>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</si>
  <si>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</si>
  <si>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</si>
  <si>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</si>
  <si>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</si>
  <si>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</si>
  <si>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</si>
  <si>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</si>
  <si>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</si>
  <si>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</si>
  <si>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</si>
  <si>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</si>
  <si>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</si>
  <si>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</si>
  <si>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</si>
  <si>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</si>
  <si>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</si>
  <si>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</si>
  <si>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</si>
  <si>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</si>
  <si>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</si>
  <si>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</si>
  <si>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</si>
  <si>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</si>
  <si>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</si>
  <si>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</si>
  <si>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</si>
  <si>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</si>
  <si>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</si>
  <si>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</si>
  <si>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</si>
  <si>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</si>
  <si>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</si>
  <si>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</si>
  <si>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</si>
  <si>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</si>
  <si>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</si>
  <si>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</si>
  <si>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</si>
  <si>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</si>
  <si>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</si>
  <si>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</si>
  <si>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</si>
  <si>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</si>
  <si>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</si>
  <si>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</si>
  <si>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</si>
  <si>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</si>
  <si>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</si>
  <si>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</si>
  <si>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</si>
  <si>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</si>
  <si>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</si>
  <si>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</si>
  <si>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</si>
  <si>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</si>
  <si>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</si>
  <si>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</si>
  <si>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</si>
  <si>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</si>
  <si>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</si>
  <si>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</si>
  <si>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</si>
  <si>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</si>
  <si>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</si>
  <si>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</si>
  <si>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</si>
  <si>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</si>
  <si>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</si>
  <si>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</si>
  <si>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</si>
  <si>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</si>
  <si>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</si>
  <si>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</si>
  <si>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</si>
  <si>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</si>
  <si>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</si>
  <si>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</si>
  <si>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</si>
  <si>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</si>
  <si>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</si>
  <si>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</si>
  <si>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</si>
  <si>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</si>
  <si>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</si>
  <si>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</si>
  <si>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</si>
  <si>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</si>
  <si>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</si>
  <si>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</si>
  <si>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</si>
  <si>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</si>
  <si>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</si>
  <si>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</si>
  <si>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</si>
  <si>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</si>
  <si>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</si>
  <si>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</si>
  <si>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</si>
  <si>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</si>
  <si>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</si>
  <si>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</si>
  <si>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</si>
  <si>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</si>
  <si>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</si>
  <si>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</si>
  <si>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</si>
  <si>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</si>
  <si>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</si>
  <si>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</si>
  <si>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</si>
  <si>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</si>
  <si>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</si>
  <si>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</si>
  <si>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</si>
  <si>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</si>
  <si>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</si>
  <si>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</si>
  <si>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</si>
  <si>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</si>
  <si>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</si>
  <si>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</si>
  <si>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</si>
  <si>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</si>
  <si>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</si>
  <si>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</si>
  <si>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</si>
  <si>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</si>
  <si>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</si>
  <si>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</si>
  <si>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</si>
  <si>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</si>
  <si>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</si>
  <si>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</si>
  <si>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</si>
  <si>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</si>
  <si>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</si>
  <si>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</si>
  <si>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</si>
  <si>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</si>
  <si>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</si>
  <si>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</si>
  <si>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</si>
  <si>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</si>
  <si>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</si>
  <si>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</si>
  <si>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</si>
  <si>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</si>
  <si>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</si>
  <si>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</si>
  <si>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</si>
  <si>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</si>
  <si>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</si>
  <si>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</si>
  <si>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</si>
  <si>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</si>
  <si>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</si>
  <si>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</si>
  <si>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</si>
  <si>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</si>
  <si>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</si>
  <si>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</si>
  <si>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</si>
  <si>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</si>
  <si>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</si>
  <si>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</si>
  <si>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</si>
  <si>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</si>
  <si>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</si>
  <si>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</si>
  <si>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</si>
  <si>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</si>
  <si>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</si>
  <si>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</si>
  <si>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</si>
  <si>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</si>
  <si>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</si>
  <si>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</si>
  <si>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</si>
  <si>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</si>
  <si>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</si>
  <si>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</si>
  <si>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</si>
  <si>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</si>
  <si>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</si>
  <si>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</si>
  <si>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</si>
  <si>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</si>
  <si>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</si>
  <si>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</si>
  <si>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</si>
  <si>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</si>
  <si>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</si>
  <si>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</si>
  <si>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</si>
  <si>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</si>
  <si>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</si>
  <si>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</si>
  <si>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</si>
  <si>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</si>
  <si>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</si>
  <si>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</si>
  <si>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</si>
  <si>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</si>
  <si>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</si>
  <si>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</si>
  <si>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</si>
  <si>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</si>
  <si>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</si>
  <si>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</si>
  <si>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</si>
  <si>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</si>
  <si>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</si>
  <si>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</si>
  <si>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</si>
  <si>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</si>
  <si>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</si>
  <si>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</si>
  <si>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</si>
  <si>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</si>
  <si>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</si>
  <si>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</si>
  <si>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</si>
  <si>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</si>
  <si>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</si>
  <si>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</si>
  <si>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</si>
  <si>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</si>
  <si>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</si>
  <si>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</si>
  <si>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</si>
  <si>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</si>
  <si>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</si>
  <si>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</si>
  <si>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</si>
  <si>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</si>
  <si>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</si>
  <si>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</si>
  <si>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</si>
  <si>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</si>
  <si>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</si>
  <si>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</si>
  <si>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</si>
  <si>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</si>
  <si>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</si>
  <si>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</si>
  <si>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</si>
  <si>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</si>
  <si>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</si>
  <si>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</si>
  <si>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</si>
  <si>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</si>
  <si>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</si>
  <si>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</si>
  <si>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</si>
  <si>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</si>
  <si>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</si>
  <si>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</si>
  <si>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</si>
  <si>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</si>
  <si>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</si>
  <si>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</si>
  <si>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</si>
  <si>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</si>
  <si>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</si>
  <si>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</si>
  <si>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</si>
  <si>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</si>
  <si>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</si>
  <si>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</si>
  <si>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</si>
  <si>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</si>
  <si>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</si>
  <si>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</si>
  <si>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</si>
  <si>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</si>
  <si>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</si>
  <si>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</si>
  <si>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</si>
  <si>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</si>
  <si>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</si>
  <si>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</si>
  <si>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</si>
  <si>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</si>
  <si>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</si>
  <si>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</si>
  <si>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</si>
  <si>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</si>
  <si>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</si>
  <si>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</si>
  <si>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</si>
  <si>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</si>
  <si>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</si>
  <si>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</si>
  <si>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</si>
  <si>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</si>
  <si>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</si>
  <si>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</si>
  <si>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</si>
  <si>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</si>
  <si>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</si>
  <si>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</si>
  <si>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</si>
  <si>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</si>
  <si>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</si>
  <si>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</si>
  <si>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</si>
  <si>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</si>
  <si>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</si>
  <si>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</si>
  <si>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</si>
  <si>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</si>
  <si>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</si>
  <si>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</si>
  <si>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</si>
  <si>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</si>
  <si>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</si>
  <si>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</si>
  <si>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</si>
  <si>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</si>
  <si>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</si>
  <si>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</si>
  <si>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</si>
  <si>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</si>
  <si>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</si>
  <si>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</si>
  <si>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</si>
  <si>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</si>
  <si>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</si>
  <si>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</si>
  <si>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</si>
  <si>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</si>
  <si>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</si>
  <si>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</si>
  <si>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</si>
  <si>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</si>
  <si>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</si>
  <si>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</si>
  <si>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</si>
  <si>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</si>
  <si>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</si>
  <si>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</si>
  <si>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</si>
  <si>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</si>
  <si>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</si>
  <si>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</si>
  <si>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</si>
  <si>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</si>
  <si>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</si>
  <si>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</si>
  <si>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</si>
  <si>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</si>
  <si>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</si>
  <si>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</si>
  <si>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</si>
  <si>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</si>
  <si>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</si>
  <si>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</si>
  <si>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</si>
  <si>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</si>
  <si>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</si>
  <si>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</si>
  <si>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</si>
  <si>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</si>
  <si>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</si>
  <si>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</si>
  <si>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</si>
  <si>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</si>
  <si>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</si>
  <si>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</si>
  <si>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</si>
  <si>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</si>
  <si>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</si>
  <si>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</si>
  <si>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</si>
  <si>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</si>
  <si>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</si>
  <si>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</si>
  <si>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</si>
  <si>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</si>
  <si>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</si>
  <si>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</si>
  <si>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</si>
  <si>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</si>
  <si>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</si>
  <si>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</si>
  <si>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</si>
  <si>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</si>
  <si>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</si>
  <si>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</si>
  <si>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</si>
  <si>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</si>
  <si>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</si>
  <si>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</si>
  <si>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</si>
  <si>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</si>
  <si>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</si>
  <si>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</si>
  <si>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</si>
  <si>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</si>
  <si>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</si>
  <si>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</si>
  <si>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</si>
  <si>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</si>
  <si>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</si>
  <si>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</si>
  <si>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</si>
  <si>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</si>
  <si>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</si>
  <si>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</si>
  <si>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</si>
  <si>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</si>
  <si>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</si>
  <si>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</si>
  <si>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</si>
  <si>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</si>
  <si>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</si>
  <si>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</si>
  <si>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</si>
  <si>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</si>
  <si>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</si>
  <si>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</si>
  <si>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</si>
  <si>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</si>
  <si>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</si>
  <si>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</si>
  <si>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</si>
  <si>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</si>
  <si>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</si>
  <si>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</si>
  <si>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</si>
  <si>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</si>
  <si>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</si>
  <si>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</si>
  <si>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</si>
  <si>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</si>
  <si>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</si>
  <si>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</si>
  <si>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</si>
  <si>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</si>
  <si>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</si>
  <si>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</si>
  <si>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</si>
  <si>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</si>
  <si>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</si>
  <si>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</si>
  <si>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</si>
  <si>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</si>
  <si>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</si>
  <si>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</si>
  <si>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</si>
  <si>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</si>
  <si>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</si>
  <si>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</si>
  <si>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</si>
  <si>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</si>
  <si>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</si>
  <si>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</si>
  <si>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</si>
  <si>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</si>
  <si>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</si>
  <si>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</si>
  <si>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</si>
  <si>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</si>
  <si>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</si>
  <si>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</si>
  <si>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</si>
  <si>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</si>
  <si>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</si>
  <si>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</si>
  <si>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</si>
  <si>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</si>
  <si>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</si>
  <si>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</si>
  <si>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</si>
  <si>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</si>
  <si>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</si>
  <si>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</si>
  <si>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</si>
  <si>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</si>
  <si>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</si>
  <si>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</si>
  <si>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</si>
  <si>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</si>
  <si>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</si>
  <si>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</si>
  <si>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</si>
  <si>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</si>
  <si>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</si>
  <si>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</si>
  <si>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</si>
  <si>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</si>
  <si>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</si>
  <si>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</si>
  <si>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</si>
  <si>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</si>
  <si>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</si>
  <si>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</si>
  <si>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</si>
  <si>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</si>
  <si>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</si>
  <si>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</si>
  <si>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</si>
  <si>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</si>
  <si>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</si>
  <si>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</si>
  <si>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</si>
  <si>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</si>
  <si>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</si>
  <si>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</si>
  <si>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</si>
  <si>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</si>
  <si>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</si>
  <si>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</si>
  <si>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</si>
  <si>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</si>
  <si>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</si>
  <si>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</si>
  <si>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</si>
  <si>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</si>
  <si>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</si>
  <si>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</si>
  <si>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</si>
  <si>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</si>
  <si>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</si>
  <si>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</si>
  <si>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</si>
  <si>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</si>
  <si>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</si>
  <si>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</si>
  <si>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</si>
  <si>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</si>
  <si>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</si>
  <si>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</si>
  <si>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</si>
  <si>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</si>
  <si>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</si>
  <si>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</si>
  <si>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</si>
  <si>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</si>
  <si>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</si>
  <si>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</si>
  <si>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</si>
  <si>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</si>
  <si>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</si>
  <si>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</si>
  <si>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</si>
  <si>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</si>
  <si>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</si>
  <si>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</si>
  <si>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</si>
  <si>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</si>
  <si>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</si>
  <si>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</si>
  <si>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</si>
  <si>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</si>
  <si>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</si>
  <si>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</si>
  <si>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</si>
  <si>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</si>
  <si>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</si>
  <si>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</si>
  <si>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</si>
  <si>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</si>
  <si>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</si>
  <si>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</si>
  <si>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</si>
  <si>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</si>
  <si>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</si>
  <si>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</si>
  <si>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</si>
  <si>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</si>
  <si>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</si>
  <si>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</si>
  <si>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</si>
  <si>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</si>
  <si>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</si>
  <si>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</si>
  <si>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</si>
  <si>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</si>
  <si>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</si>
  <si>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</si>
  <si>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</si>
  <si>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</si>
  <si>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</si>
  <si>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</si>
  <si>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</si>
  <si>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</si>
  <si>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</si>
  <si>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</si>
  <si>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</si>
  <si>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</si>
  <si>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</si>
  <si>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</si>
  <si>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</si>
  <si>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</si>
  <si>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</si>
  <si>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</si>
  <si>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</si>
  <si>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</si>
  <si>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</si>
  <si>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</si>
  <si>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</si>
  <si>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</si>
  <si>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</si>
  <si>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</si>
  <si>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</si>
  <si>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</si>
  <si>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</si>
  <si>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</si>
  <si>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</si>
  <si>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</si>
  <si>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</si>
  <si>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</si>
  <si>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</si>
  <si>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</si>
  <si>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</si>
  <si>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</si>
  <si>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</si>
  <si>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</si>
  <si>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</si>
  <si>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</si>
  <si>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</si>
  <si>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</si>
  <si>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</si>
  <si>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</si>
  <si>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</si>
  <si>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</si>
  <si>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</si>
  <si>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</si>
  <si>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</si>
  <si>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</si>
  <si>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</si>
  <si>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</si>
  <si>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</si>
  <si>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</si>
  <si>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</si>
  <si>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</si>
  <si>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</si>
  <si>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</si>
  <si>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</si>
  <si>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</si>
  <si>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</si>
  <si>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</si>
  <si>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</si>
  <si>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</si>
  <si>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</si>
  <si>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</si>
  <si>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</si>
  <si>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</si>
  <si>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</si>
  <si>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</si>
  <si>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</si>
  <si>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</si>
  <si>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</si>
  <si>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</si>
  <si>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</si>
  <si>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</si>
  <si>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</si>
  <si>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</si>
  <si>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</si>
  <si>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</si>
  <si>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</si>
  <si>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</si>
  <si>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</si>
  <si>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</si>
  <si>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</si>
  <si>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</si>
  <si>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</si>
  <si>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</si>
  <si>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</si>
  <si>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</si>
  <si>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</si>
  <si>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</si>
  <si>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</si>
  <si>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</si>
  <si>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</si>
  <si>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</si>
  <si>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</si>
  <si>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</si>
  <si>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</si>
  <si>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</si>
  <si>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</si>
  <si>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</si>
  <si>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</si>
  <si>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</si>
  <si>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</si>
  <si>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</si>
  <si>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</si>
  <si>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</si>
  <si>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</si>
  <si>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</si>
  <si>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</si>
  <si>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</si>
  <si>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</si>
  <si>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</si>
  <si>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</si>
  <si>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</si>
  <si>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</si>
  <si>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</si>
  <si>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</si>
  <si>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</si>
  <si>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</si>
  <si>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</si>
  <si>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</si>
  <si>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</si>
  <si>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</si>
  <si>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</si>
  <si>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</si>
  <si>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</si>
  <si>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</si>
  <si>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</si>
  <si>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</si>
  <si>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</si>
  <si>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</si>
  <si>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</si>
  <si>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</si>
  <si>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</si>
  <si>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</si>
  <si>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</si>
  <si>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</si>
  <si>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</si>
  <si>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</si>
  <si>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</si>
  <si>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</si>
  <si>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</si>
  <si>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</si>
  <si>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</si>
  <si>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</si>
  <si>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</si>
  <si>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</si>
  <si>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</si>
  <si>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</si>
  <si>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</si>
  <si>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</si>
  <si>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</si>
  <si>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</si>
  <si>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</si>
  <si>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</si>
  <si>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</si>
  <si>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</si>
  <si>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</si>
  <si>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</si>
  <si>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</si>
  <si>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</si>
  <si>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</si>
  <si>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</si>
  <si>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</si>
  <si>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</si>
  <si>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</si>
  <si>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</si>
  <si>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</si>
  <si>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</si>
  <si>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</si>
  <si>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</si>
  <si>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</si>
  <si>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</si>
  <si>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</si>
  <si>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</si>
  <si>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</si>
  <si>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</si>
  <si>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</si>
  <si>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</si>
  <si>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</si>
  <si>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</si>
  <si>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</si>
  <si>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</si>
  <si>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</si>
  <si>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</si>
  <si>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</si>
  <si>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</si>
  <si>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</si>
  <si>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</si>
  <si>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</si>
  <si>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</si>
  <si>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</si>
  <si>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</si>
  <si>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</si>
  <si>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</si>
  <si>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</si>
  <si>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</si>
  <si>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</si>
  <si>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</si>
  <si>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</si>
  <si>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</si>
  <si>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</si>
  <si>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</si>
  <si>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</si>
  <si>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</si>
  <si>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</si>
  <si>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</si>
  <si>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</si>
  <si>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</si>
  <si>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</si>
  <si>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</si>
  <si>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</si>
  <si>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</si>
  <si>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</si>
  <si>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</si>
  <si>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</si>
  <si>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</si>
  <si>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</si>
  <si>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</si>
  <si>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</si>
  <si>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</si>
  <si>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</si>
  <si>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</si>
  <si>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</si>
  <si>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</si>
  <si>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</si>
  <si>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</si>
  <si>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</si>
  <si>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</si>
  <si>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</si>
  <si>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</si>
  <si>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</si>
  <si>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</si>
  <si>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</si>
  <si>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</si>
  <si>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</si>
  <si>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</si>
  <si>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</si>
  <si>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</si>
  <si>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</si>
  <si>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</si>
  <si>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</si>
  <si>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</si>
  <si>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</si>
  <si>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</si>
  <si>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</si>
  <si>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</si>
  <si>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</si>
  <si>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</si>
  <si>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</si>
  <si>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</si>
  <si>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</si>
  <si>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</si>
  <si>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</si>
  <si>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</si>
  <si>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</si>
  <si>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</si>
  <si>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</si>
  <si>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</si>
  <si>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</si>
  <si>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</si>
  <si>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</si>
  <si>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</si>
  <si>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</si>
  <si>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</si>
  <si>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</si>
  <si>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</si>
  <si>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</si>
  <si>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</si>
  <si>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</si>
  <si>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</si>
  <si>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</si>
  <si>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</si>
  <si>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</si>
  <si>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</si>
  <si>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</si>
  <si>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</si>
  <si>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</si>
  <si>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</si>
  <si>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</si>
  <si>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</si>
  <si>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</si>
  <si>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</si>
  <si>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</si>
  <si>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</si>
  <si>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</si>
  <si>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</si>
  <si>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</si>
  <si>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</si>
  <si>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</si>
  <si>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</si>
  <si>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</si>
  <si>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</si>
  <si>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</si>
  <si>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</si>
  <si>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</si>
  <si>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</si>
  <si>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</si>
  <si>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</si>
  <si>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</si>
  <si>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</si>
  <si>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</si>
  <si>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</si>
  <si>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</si>
  <si>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</si>
  <si>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</si>
  <si>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</si>
  <si>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</si>
  <si>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</si>
  <si>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</si>
  <si>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</si>
  <si>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</si>
  <si>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</si>
  <si>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</si>
  <si>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</si>
  <si>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</si>
  <si>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</si>
  <si>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</si>
  <si>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</si>
  <si>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</si>
  <si>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</si>
  <si>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</si>
  <si>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</si>
  <si>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</si>
  <si>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</si>
  <si>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</si>
  <si>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</si>
  <si>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</si>
  <si>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</si>
  <si>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</si>
  <si>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</si>
  <si>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</si>
  <si>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</si>
  <si>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</si>
  <si>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</si>
  <si>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</si>
  <si>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</si>
  <si>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</si>
  <si>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</si>
  <si>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</si>
  <si>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</si>
  <si>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</si>
  <si>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</si>
  <si>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</si>
  <si>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</si>
  <si>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</si>
  <si>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</si>
  <si>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</si>
  <si>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</si>
  <si>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</si>
  <si>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</si>
  <si>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</si>
  <si>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</si>
  <si>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</si>
  <si>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</si>
  <si>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</si>
  <si>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</si>
  <si>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</si>
  <si>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</si>
  <si>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</si>
  <si>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</si>
  <si>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</si>
  <si>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</si>
  <si>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</si>
  <si>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</si>
  <si>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</si>
  <si>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</si>
  <si>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</si>
  <si>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</si>
  <si>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</si>
  <si>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</si>
  <si>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</si>
  <si>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</si>
  <si>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</si>
  <si>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</si>
  <si>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</si>
  <si>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</si>
  <si>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</si>
  <si>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</si>
  <si>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</si>
  <si>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</si>
  <si>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</si>
  <si>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</si>
  <si>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</si>
  <si>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</si>
  <si>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</si>
  <si>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</si>
  <si>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</si>
  <si>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</si>
  <si>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</si>
  <si>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</si>
  <si>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</si>
  <si>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</si>
  <si>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</si>
  <si>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</si>
  <si>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</si>
  <si>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</si>
  <si>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</si>
  <si>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</si>
  <si>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</si>
  <si>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</si>
  <si>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</si>
  <si>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</si>
  <si>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</si>
  <si>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</si>
  <si>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</si>
  <si>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</si>
  <si>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</si>
  <si>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</si>
  <si>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</si>
  <si>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</si>
  <si>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</si>
  <si>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</si>
  <si>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</si>
  <si>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</si>
  <si>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</si>
  <si>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</si>
  <si>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</si>
  <si>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</si>
  <si>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</si>
  <si>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</si>
  <si>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</si>
  <si>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</si>
  <si>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</si>
  <si>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</si>
  <si>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</si>
  <si>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</si>
  <si>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</si>
  <si>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</si>
  <si>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</si>
  <si>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</si>
  <si>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</si>
  <si>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</si>
  <si>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</si>
  <si>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</si>
  <si>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</si>
  <si>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</si>
  <si>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</si>
  <si>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</si>
  <si>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</si>
  <si>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</si>
  <si>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</si>
  <si>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</si>
  <si>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</si>
  <si>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</si>
  <si>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</si>
  <si>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</si>
  <si>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</si>
  <si>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</si>
  <si>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</si>
  <si>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</si>
  <si>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</si>
  <si>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</si>
  <si>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</si>
  <si>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</si>
  <si>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</si>
  <si>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</si>
  <si>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</si>
  <si>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</si>
  <si>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</si>
  <si>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</si>
  <si>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</si>
  <si>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</si>
  <si>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</si>
  <si>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</si>
  <si>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</si>
  <si>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</si>
  <si>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</si>
  <si>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</si>
  <si>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</si>
  <si>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</si>
  <si>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</si>
  <si>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</si>
  <si>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</si>
  <si>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</si>
  <si>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</si>
  <si>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</si>
  <si>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</si>
  <si>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</si>
  <si>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</si>
  <si>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</si>
  <si>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</si>
  <si>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</si>
  <si>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</si>
  <si>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</si>
  <si>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</si>
  <si>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</si>
  <si>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</si>
  <si>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</si>
  <si>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</si>
  <si>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</si>
  <si>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</si>
  <si>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</si>
  <si>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</si>
  <si>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</si>
  <si>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</si>
  <si>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</si>
  <si>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</si>
  <si>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</si>
  <si>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</si>
  <si>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</si>
  <si>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</si>
  <si>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</si>
  <si>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</si>
  <si>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</si>
  <si>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</si>
  <si>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</si>
  <si>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</si>
  <si>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</si>
  <si>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</si>
  <si>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</si>
  <si>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</si>
  <si>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</si>
  <si>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</si>
  <si>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</si>
  <si>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</si>
  <si>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</si>
  <si>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</si>
  <si>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</si>
  <si>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</si>
  <si>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</si>
  <si>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</si>
  <si>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</si>
  <si>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</si>
  <si>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</si>
  <si>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</si>
  <si>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</si>
  <si>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</si>
  <si>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</si>
  <si>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</si>
  <si>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</si>
  <si>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</si>
  <si>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</si>
  <si>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</si>
  <si>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</si>
  <si>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</si>
  <si>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</si>
  <si>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</si>
  <si>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</si>
  <si>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</si>
  <si>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</si>
  <si>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</si>
  <si>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</si>
  <si>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</si>
  <si>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</si>
  <si>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</si>
  <si>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</si>
  <si>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</si>
  <si>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</si>
  <si>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</si>
  <si>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</si>
  <si>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</si>
  <si>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</si>
  <si>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</si>
  <si>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</si>
  <si>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</si>
  <si>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</si>
  <si>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</si>
  <si>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</si>
  <si>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</si>
  <si>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</si>
  <si>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</si>
  <si>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</si>
  <si>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</si>
  <si>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</si>
  <si>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</si>
  <si>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</si>
  <si>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</si>
  <si>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</si>
  <si>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</si>
  <si>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</si>
  <si>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</si>
  <si>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</si>
  <si>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</si>
  <si>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</si>
  <si>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</si>
  <si>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</si>
  <si>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</si>
  <si>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</si>
  <si>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</si>
  <si>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</si>
  <si>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</si>
  <si>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</si>
  <si>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</si>
  <si>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</si>
  <si>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</si>
  <si>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</si>
  <si>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</si>
  <si>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</si>
  <si>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</si>
  <si>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</si>
  <si>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</si>
  <si>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</si>
  <si>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</si>
  <si>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</si>
  <si>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</si>
  <si>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</si>
  <si>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</si>
  <si>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</si>
  <si>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</si>
  <si>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</si>
  <si>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</si>
  <si>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</si>
  <si>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</si>
  <si>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</si>
  <si>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</si>
  <si>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</si>
  <si>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</si>
  <si>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</si>
  <si>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</si>
  <si>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</si>
  <si>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</si>
  <si>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</si>
  <si>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</si>
  <si>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</si>
  <si>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</si>
  <si>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</si>
  <si>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</si>
  <si>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</si>
  <si>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</si>
  <si>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</si>
  <si>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</si>
  <si>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</si>
  <si>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</si>
  <si>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</si>
  <si>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</si>
  <si>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</si>
  <si>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</si>
  <si>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</si>
  <si>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</si>
  <si>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</si>
  <si>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</si>
  <si>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</si>
  <si>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</si>
  <si>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</si>
  <si>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</si>
  <si>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</si>
  <si>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</si>
  <si>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</si>
  <si>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</si>
  <si>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</si>
  <si>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</si>
  <si>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</si>
  <si>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</si>
  <si>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</si>
  <si>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</si>
  <si>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</si>
  <si>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</si>
  <si>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</si>
  <si>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</si>
  <si>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</si>
  <si>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</si>
  <si>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</si>
  <si>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</si>
  <si>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</si>
  <si>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</si>
  <si>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</si>
  <si>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</si>
  <si>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</si>
  <si>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</si>
  <si>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</si>
  <si>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</si>
  <si>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</si>
  <si>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</si>
  <si>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</si>
  <si>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</si>
  <si>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</si>
  <si>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</si>
  <si>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</si>
  <si>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</si>
  <si>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</si>
  <si>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</si>
  <si>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</si>
  <si>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</si>
  <si>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</si>
  <si>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</si>
  <si>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</si>
  <si>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</si>
  <si>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</si>
  <si>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</si>
  <si>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</si>
  <si>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</si>
  <si>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</si>
  <si>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</si>
  <si>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</si>
  <si>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</si>
  <si>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</si>
  <si>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</si>
  <si>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</si>
  <si>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</si>
  <si>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</si>
  <si>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</si>
  <si>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</si>
  <si>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</si>
  <si>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</si>
  <si>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</si>
  <si>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</si>
  <si>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</si>
  <si>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</si>
  <si>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</si>
  <si>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</si>
  <si>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</si>
  <si>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</si>
  <si>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</si>
  <si>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</si>
  <si>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</si>
  <si>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</si>
  <si>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</si>
  <si>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</si>
  <si>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</si>
  <si>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</si>
  <si>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</si>
  <si>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</si>
  <si>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</si>
  <si>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</si>
  <si>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</si>
  <si>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</si>
  <si>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</si>
  <si>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</si>
  <si>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</si>
  <si>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</si>
  <si>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</si>
  <si>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</si>
  <si>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</si>
  <si>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</si>
  <si>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</si>
  <si>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</si>
  <si>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</si>
  <si>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</si>
  <si>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</si>
  <si>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</si>
  <si>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</si>
  <si>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</si>
  <si>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</si>
  <si>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</si>
  <si>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</si>
  <si>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</si>
  <si>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</si>
  <si>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</si>
  <si>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</si>
  <si>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</si>
  <si>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</si>
  <si>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</si>
  <si>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</si>
  <si>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</si>
  <si>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</si>
  <si>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</si>
  <si>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</si>
  <si>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</si>
  <si>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</si>
  <si>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</si>
  <si>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</si>
  <si>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</si>
  <si>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</si>
  <si>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</si>
  <si>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</si>
  <si>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</si>
  <si>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</si>
  <si>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</si>
  <si>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</si>
  <si>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</si>
  <si>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</si>
  <si>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</si>
  <si>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</si>
  <si>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</si>
  <si>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</si>
  <si>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</si>
  <si>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</si>
  <si>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</si>
  <si>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</si>
  <si>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</si>
  <si>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</si>
  <si>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</si>
  <si>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</si>
  <si>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</si>
  <si>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</si>
  <si>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</si>
  <si>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</si>
  <si>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</si>
  <si>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</si>
  <si>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</si>
  <si>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</si>
  <si>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</si>
  <si>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</si>
  <si>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</si>
  <si>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</si>
  <si>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</si>
  <si>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</si>
  <si>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</si>
  <si>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</si>
  <si>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</si>
  <si>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</si>
  <si>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</si>
  <si>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</si>
  <si>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</si>
  <si>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</si>
  <si>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</si>
  <si>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</si>
  <si>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</si>
  <si>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</si>
  <si>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</si>
  <si>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</si>
  <si>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</si>
  <si>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</si>
  <si>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</si>
  <si>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</si>
  <si>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</si>
  <si>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</si>
  <si>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</si>
  <si>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</si>
  <si>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</si>
  <si>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</si>
  <si>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</si>
  <si>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</si>
  <si>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</si>
  <si>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</si>
  <si>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</si>
  <si>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</si>
  <si>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</si>
  <si>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</si>
  <si>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</si>
  <si>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</si>
  <si>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</si>
  <si>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</si>
  <si>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</si>
  <si>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</si>
  <si>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</si>
  <si>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</si>
  <si>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</si>
  <si>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</si>
  <si>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</si>
  <si>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</si>
  <si>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</si>
  <si>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</si>
  <si>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</si>
  <si>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</si>
  <si>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</si>
  <si>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</si>
  <si>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</si>
  <si>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</si>
  <si>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</si>
  <si>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</si>
  <si>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</si>
  <si>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</si>
  <si>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</si>
  <si>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</si>
  <si>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</si>
  <si>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</si>
  <si>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</si>
  <si>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</si>
  <si>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</si>
  <si>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</si>
  <si>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</si>
  <si>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</si>
  <si>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</si>
  <si>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</si>
  <si>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</si>
  <si>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</si>
  <si>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</si>
  <si>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</si>
  <si>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</si>
  <si>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</si>
  <si>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</si>
  <si>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</si>
  <si>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</si>
  <si>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</si>
  <si>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</si>
  <si>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</si>
  <si>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</si>
  <si>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</si>
  <si>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</si>
  <si>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</si>
  <si>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</si>
  <si>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</si>
  <si>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</si>
  <si>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</si>
  <si>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</si>
  <si>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</si>
  <si>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</si>
  <si>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</si>
  <si>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</si>
  <si>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</si>
  <si>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</si>
  <si>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</si>
  <si>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</si>
  <si>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</si>
  <si>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</si>
  <si>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</si>
  <si>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</si>
  <si>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</si>
  <si>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</si>
  <si>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</si>
  <si>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</si>
  <si>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</si>
  <si>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</si>
  <si>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</si>
  <si>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</si>
  <si>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</si>
  <si>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</si>
  <si>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</si>
  <si>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</si>
  <si>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</si>
  <si>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</si>
  <si>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</si>
  <si>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</si>
  <si>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</si>
  <si>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</si>
  <si>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</si>
  <si>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</si>
  <si>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</si>
  <si>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</si>
  <si>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</si>
  <si>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</si>
  <si>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</si>
  <si>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</si>
  <si>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</si>
  <si>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</si>
  <si>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</si>
  <si>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</si>
  <si>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</si>
  <si>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</si>
  <si>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</si>
  <si>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</si>
  <si>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</si>
  <si>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</si>
  <si>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</si>
  <si>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</si>
  <si>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</si>
  <si>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</si>
  <si>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</si>
  <si>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</si>
  <si>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</si>
  <si>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</si>
  <si>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</si>
  <si>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</si>
  <si>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</si>
  <si>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</si>
  <si>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</si>
  <si>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</si>
  <si>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</si>
  <si>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</si>
  <si>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</si>
  <si>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</si>
  <si>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</si>
  <si>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</si>
  <si>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</si>
  <si>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</si>
  <si>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</si>
  <si>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</si>
  <si>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</si>
  <si>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</si>
  <si>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</si>
  <si>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</si>
  <si>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</si>
  <si>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</si>
  <si>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</si>
  <si>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</si>
  <si>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</si>
  <si>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</si>
  <si>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</si>
  <si>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</si>
  <si>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</si>
  <si>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</si>
  <si>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</si>
  <si>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</si>
  <si>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</si>
  <si>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</si>
  <si>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</si>
  <si>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</si>
  <si>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</si>
  <si>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</si>
  <si>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</si>
  <si>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</si>
  <si>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</si>
  <si>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</si>
  <si>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</si>
  <si>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</si>
  <si>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</si>
  <si>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</si>
  <si>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</si>
  <si>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</si>
  <si>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</si>
  <si>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</si>
  <si>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</si>
  <si>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</si>
  <si>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</si>
  <si>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</si>
  <si>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</si>
  <si>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</si>
  <si>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</si>
  <si>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</si>
  <si>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</si>
  <si>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</si>
  <si>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</si>
  <si>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</si>
  <si>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</si>
  <si>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</si>
  <si>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</si>
  <si>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</si>
  <si>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</si>
  <si>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</si>
  <si>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</si>
  <si>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</si>
  <si>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</si>
  <si>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</si>
  <si>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</si>
  <si>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</si>
  <si>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</si>
  <si>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</si>
  <si>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</si>
  <si>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</si>
  <si>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</si>
  <si>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</si>
  <si>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</si>
  <si>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</si>
  <si>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</si>
  <si>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</si>
  <si>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</si>
  <si>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</si>
  <si>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</si>
  <si>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</si>
  <si>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</si>
  <si>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</si>
  <si>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</si>
  <si>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</si>
  <si>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</si>
  <si>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</si>
  <si>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</si>
  <si>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</si>
  <si>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</si>
  <si>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</si>
  <si>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</si>
  <si>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</si>
  <si>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</si>
  <si>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</si>
  <si>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</si>
  <si>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</si>
  <si>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</si>
  <si>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</si>
  <si>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</si>
  <si>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</si>
  <si>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</si>
  <si>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</si>
  <si>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</si>
  <si>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</si>
  <si>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</si>
  <si>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</si>
  <si>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</si>
  <si>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</si>
  <si>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</si>
  <si>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</si>
  <si>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</si>
  <si>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</si>
  <si>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</si>
  <si>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</si>
  <si>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</si>
  <si>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</si>
  <si>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</si>
  <si>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</si>
  <si>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</si>
  <si>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</si>
  <si>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</si>
  <si>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</si>
  <si>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</si>
  <si>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</si>
  <si>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</si>
  <si>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</si>
  <si>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</si>
  <si>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</si>
  <si>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</si>
  <si>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</si>
  <si>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</si>
  <si>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</si>
  <si>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</si>
  <si>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</si>
  <si>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</si>
  <si>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</si>
  <si>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</si>
  <si>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</si>
  <si>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</si>
  <si>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</si>
  <si>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</si>
  <si>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</si>
  <si>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</si>
  <si>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</si>
  <si>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</si>
  <si>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</si>
  <si>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</si>
  <si>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</si>
  <si>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</si>
  <si>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</si>
  <si>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</si>
  <si>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</si>
  <si>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</si>
  <si>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</si>
  <si>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</si>
  <si>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</si>
  <si>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</si>
  <si>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</si>
  <si>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</si>
  <si>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</si>
  <si>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</si>
  <si>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</si>
  <si>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</si>
  <si>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</si>
  <si>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</si>
  <si>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</si>
  <si>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</si>
  <si>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</si>
  <si>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</si>
  <si>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</si>
  <si>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</si>
  <si>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</si>
  <si>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</si>
  <si>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</si>
  <si>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</si>
  <si>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</si>
  <si>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</si>
  <si>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</si>
  <si>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</si>
  <si>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</si>
  <si>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</si>
  <si>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</si>
  <si>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</si>
  <si>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</si>
  <si>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</si>
  <si>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</si>
  <si>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</si>
  <si>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</si>
  <si>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</si>
  <si>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</si>
  <si>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</si>
  <si>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</si>
  <si>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</si>
  <si>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</si>
  <si>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</si>
  <si>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</si>
  <si>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</si>
  <si>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</si>
  <si>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</si>
  <si>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</si>
  <si>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</si>
  <si>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</si>
  <si>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</si>
  <si>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</si>
  <si>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</si>
  <si>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</si>
  <si>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</si>
  <si>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</si>
  <si>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</si>
  <si>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</si>
  <si>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</si>
  <si>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</si>
  <si>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</si>
  <si>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</si>
  <si>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</si>
  <si>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</si>
  <si>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</si>
  <si>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</si>
  <si>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</si>
  <si>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</si>
  <si>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</si>
  <si>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</si>
  <si>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</si>
  <si>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</si>
  <si>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</si>
  <si>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</si>
  <si>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</si>
  <si>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</si>
  <si>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</si>
  <si>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</si>
  <si>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</si>
  <si>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</si>
  <si>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</si>
  <si>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</si>
  <si>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</si>
  <si>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</si>
  <si>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</si>
  <si>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</si>
  <si>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</si>
  <si>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</si>
  <si>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</si>
  <si>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</si>
  <si>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</si>
  <si>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</si>
  <si>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</si>
  <si>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</si>
  <si>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</si>
  <si>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</si>
  <si>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</si>
  <si>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</si>
  <si>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</si>
  <si>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</si>
  <si>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</si>
  <si>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</si>
  <si>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</si>
  <si>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</si>
  <si>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</si>
  <si>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</si>
  <si>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</si>
  <si>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</si>
  <si>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</si>
  <si>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</si>
  <si>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</si>
  <si>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</si>
  <si>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</si>
  <si>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</si>
  <si>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</si>
  <si>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</si>
  <si>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</si>
  <si>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</si>
  <si>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</si>
  <si>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</si>
  <si>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</si>
  <si>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</si>
  <si>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</si>
  <si>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</si>
  <si>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</si>
  <si>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</si>
  <si>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</si>
  <si>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</si>
  <si>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</si>
  <si>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</si>
  <si>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</si>
  <si>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</si>
  <si>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</si>
  <si>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</si>
  <si>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</si>
  <si>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</si>
  <si>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</si>
  <si>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</si>
  <si>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</si>
  <si>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</si>
  <si>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</si>
  <si>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</si>
  <si>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</si>
  <si>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</si>
  <si>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</si>
  <si>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</si>
  <si>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</si>
  <si>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</si>
  <si>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</si>
  <si>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</si>
  <si>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</si>
  <si>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</si>
  <si>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</si>
  <si>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</si>
  <si>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</si>
  <si>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</si>
  <si>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</si>
  <si>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</si>
  <si>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</si>
  <si>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</si>
  <si>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</si>
  <si>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</si>
  <si>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</si>
  <si>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</si>
  <si>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</si>
  <si>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</si>
  <si>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</si>
  <si>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</si>
  <si>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</si>
  <si>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</si>
  <si>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</si>
  <si>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</si>
  <si>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</si>
  <si>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</si>
  <si>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</si>
  <si>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</si>
  <si>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</si>
  <si>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</si>
  <si>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</si>
  <si>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</si>
  <si>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</si>
  <si>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</si>
  <si>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</si>
  <si>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</si>
  <si>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</si>
  <si>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</si>
  <si>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</si>
  <si>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</si>
  <si>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</si>
  <si>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</si>
  <si>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</si>
  <si>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</si>
  <si>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</si>
  <si>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</si>
  <si>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</si>
  <si>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</si>
  <si>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</si>
  <si>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</si>
  <si>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</si>
  <si>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</si>
  <si>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</si>
  <si>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</si>
  <si>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</si>
  <si>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</si>
  <si>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</si>
  <si>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</si>
  <si>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</si>
  <si>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</si>
  <si>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</si>
  <si>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</si>
  <si>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</si>
  <si>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</si>
  <si>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</si>
  <si>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</si>
  <si>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</si>
  <si>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</si>
  <si>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</si>
  <si>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</si>
  <si>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</si>
  <si>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</si>
  <si>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</si>
  <si>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</si>
  <si>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</si>
  <si>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</si>
  <si>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</si>
  <si>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</si>
  <si>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</si>
  <si>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</si>
  <si>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</si>
  <si>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</si>
  <si>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</si>
  <si>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</si>
  <si>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</si>
  <si>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</si>
  <si>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</si>
  <si>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</si>
  <si>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</si>
  <si>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</si>
  <si>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</si>
  <si>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</si>
  <si>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</si>
  <si>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</si>
  <si>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</si>
  <si>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</si>
  <si>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</si>
  <si>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</si>
  <si>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</si>
  <si>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</si>
  <si>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</si>
  <si>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</si>
  <si>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</si>
  <si>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</si>
  <si>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</si>
  <si>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</si>
  <si>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</si>
  <si>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</si>
  <si>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</si>
  <si>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</si>
  <si>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</si>
  <si>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</si>
  <si>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</si>
  <si>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</si>
  <si>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</si>
  <si>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</si>
  <si>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</si>
  <si>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</si>
  <si>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</si>
  <si>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</si>
  <si>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</si>
  <si>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</si>
  <si>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</si>
  <si>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</si>
  <si>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</si>
  <si>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</si>
  <si>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</si>
  <si>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</si>
  <si>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</si>
  <si>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</si>
  <si>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</si>
  <si>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</si>
  <si>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</si>
  <si>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</si>
  <si>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</si>
  <si>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</si>
  <si>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</si>
  <si>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</si>
  <si>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</si>
  <si>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</si>
  <si>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</si>
  <si>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</si>
  <si>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</si>
  <si>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</si>
  <si>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</si>
  <si>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</si>
  <si>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</si>
  <si>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</si>
  <si>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</si>
  <si>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</si>
  <si>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</si>
  <si>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</si>
  <si>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</si>
  <si>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</si>
  <si>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</si>
  <si>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</si>
  <si>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</si>
  <si>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</si>
  <si>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</si>
  <si>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</si>
  <si>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</si>
  <si>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</si>
  <si>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</si>
  <si>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</si>
  <si>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</si>
  <si>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</si>
  <si>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</si>
  <si>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</si>
  <si>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</si>
  <si>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</si>
  <si>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</si>
  <si>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</si>
  <si>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</si>
  <si>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</si>
  <si>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</si>
  <si>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</si>
  <si>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</si>
  <si>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</si>
  <si>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</si>
  <si>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</si>
  <si>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</si>
  <si>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</si>
  <si>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</si>
  <si>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</si>
  <si>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</si>
  <si>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</si>
  <si>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</si>
  <si>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</si>
  <si>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</si>
  <si>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</si>
  <si>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</si>
  <si>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</si>
  <si>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</si>
  <si>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</si>
  <si>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</si>
  <si>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</si>
  <si>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</si>
  <si>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</si>
  <si>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</si>
  <si>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</si>
  <si>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</si>
  <si>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</si>
  <si>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</si>
  <si>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</si>
  <si>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</si>
  <si>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</si>
  <si>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</si>
  <si>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</si>
  <si>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</si>
  <si>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</si>
  <si>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</si>
  <si>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</si>
  <si>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</si>
  <si>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</si>
  <si>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</si>
  <si>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</si>
  <si>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</si>
  <si>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</si>
  <si>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</si>
  <si>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</si>
  <si>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</si>
  <si>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</si>
  <si>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</si>
  <si>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</si>
  <si>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</si>
  <si>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</si>
  <si>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</si>
  <si>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</si>
  <si>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</si>
  <si>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</si>
  <si>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</si>
  <si>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</si>
  <si>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</si>
  <si>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</si>
  <si>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</si>
  <si>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</si>
  <si>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</si>
  <si>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</si>
  <si>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</si>
  <si>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</si>
  <si>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</si>
  <si>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</si>
  <si>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</si>
  <si>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</si>
  <si>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</si>
  <si>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</si>
  <si>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</si>
  <si>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</si>
  <si>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</si>
  <si>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</si>
  <si>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</si>
  <si>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</si>
  <si>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</si>
  <si>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</si>
  <si>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</si>
  <si>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</si>
  <si>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</si>
  <si>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</si>
  <si>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</si>
  <si>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</si>
  <si>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</si>
  <si>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</si>
  <si>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</si>
  <si>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</si>
  <si>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</si>
  <si>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</si>
  <si>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</si>
  <si>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</si>
  <si>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</si>
  <si>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</si>
  <si>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</si>
  <si>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</si>
  <si>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</si>
  <si>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</si>
  <si>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</si>
  <si>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</si>
  <si>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</si>
  <si>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</si>
  <si>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</si>
  <si>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</si>
  <si>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</si>
  <si>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</si>
  <si>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</si>
  <si>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</si>
  <si>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</si>
  <si>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</si>
  <si>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</si>
  <si>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</si>
  <si>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</si>
  <si>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</si>
  <si>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</si>
  <si>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</si>
  <si>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</si>
  <si>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</si>
  <si>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</si>
  <si>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</si>
  <si>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</si>
  <si>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</si>
  <si>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</si>
  <si>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</si>
  <si>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</si>
  <si>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</si>
  <si>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</si>
  <si>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</si>
  <si>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</si>
  <si>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</si>
  <si>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</si>
  <si>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</si>
  <si>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</si>
  <si>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</si>
  <si>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</si>
  <si>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</si>
  <si>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</si>
  <si>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</si>
  <si>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</si>
  <si>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</si>
  <si>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</si>
  <si>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</si>
  <si>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</si>
  <si>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</si>
  <si>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</si>
  <si>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</si>
  <si>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</si>
  <si>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</si>
  <si>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</si>
  <si>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</si>
  <si>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</si>
  <si>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</si>
  <si>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</si>
  <si>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</si>
  <si>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</si>
  <si>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</si>
  <si>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</si>
  <si>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</si>
  <si>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</si>
  <si>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</si>
  <si>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</si>
  <si>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</si>
  <si>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</si>
  <si>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</si>
  <si>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</si>
  <si>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</si>
  <si>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</si>
  <si>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</si>
  <si>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</si>
  <si>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</si>
  <si>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</si>
  <si>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</si>
  <si>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</si>
  <si>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</si>
  <si>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</si>
  <si>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</si>
  <si>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</si>
  <si>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</si>
  <si>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</si>
  <si>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</si>
  <si>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</si>
  <si>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</si>
  <si>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</si>
  <si>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</si>
  <si>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</si>
  <si>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</si>
  <si>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</si>
  <si>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</si>
  <si>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</si>
  <si>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</si>
  <si>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</si>
  <si>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</si>
  <si>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</si>
  <si>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</si>
  <si>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</si>
  <si>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</si>
  <si>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</si>
  <si>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</si>
  <si>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</si>
  <si>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</si>
  <si>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</si>
  <si>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</si>
  <si>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</si>
  <si>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</si>
  <si>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</si>
  <si>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</si>
  <si>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</si>
  <si>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</si>
  <si>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</si>
  <si>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</si>
  <si>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</si>
  <si>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</si>
  <si>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</si>
  <si>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</si>
  <si>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</si>
  <si>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</si>
  <si>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</si>
  <si>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</si>
  <si>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</si>
  <si>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</si>
  <si>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</si>
  <si>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</si>
  <si>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</si>
  <si>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</si>
  <si>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</si>
  <si>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</si>
  <si>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</si>
  <si>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</si>
  <si>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</si>
  <si>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</si>
  <si>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</si>
  <si>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</si>
  <si>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</si>
  <si>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</si>
  <si>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</si>
  <si>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</si>
  <si>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</si>
  <si>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</si>
  <si>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</si>
  <si>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</si>
  <si>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</si>
  <si>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</si>
  <si>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</si>
  <si>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</si>
  <si>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</si>
  <si>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</si>
  <si>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</si>
  <si>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</si>
  <si>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</si>
  <si>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</si>
  <si>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</si>
  <si>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</si>
  <si>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</si>
  <si>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</si>
  <si>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</si>
  <si>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</si>
  <si>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</si>
  <si>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</si>
  <si>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</si>
  <si>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</si>
  <si>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</si>
  <si>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</si>
  <si>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</si>
  <si>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</si>
  <si>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</si>
  <si>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</si>
  <si>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</si>
  <si>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</si>
  <si>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</si>
  <si>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</si>
  <si>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</si>
  <si>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</si>
  <si>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</si>
  <si>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</si>
  <si>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</si>
  <si>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</si>
  <si>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</si>
  <si>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</si>
  <si>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</si>
  <si>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</si>
  <si>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</si>
  <si>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</si>
  <si>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</si>
  <si>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</si>
  <si>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</si>
  <si>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</si>
  <si>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</si>
  <si>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</si>
  <si>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</si>
  <si>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</si>
  <si>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</si>
  <si>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</si>
  <si>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</si>
  <si>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</si>
  <si>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</si>
  <si>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</si>
  <si>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</si>
  <si>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</si>
  <si>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</si>
  <si>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</si>
  <si>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</si>
  <si>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</si>
  <si>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</si>
  <si>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</si>
  <si>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</si>
  <si>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</si>
  <si>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</si>
  <si>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</si>
  <si>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</si>
  <si>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</si>
  <si>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</si>
  <si>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</si>
  <si>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</si>
  <si>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</si>
  <si>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</si>
  <si>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</si>
  <si>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</si>
  <si>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</si>
  <si>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</si>
  <si>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</si>
  <si>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</si>
  <si>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</si>
  <si>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</si>
  <si>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</si>
  <si>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</si>
  <si>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</si>
  <si>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</si>
  <si>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</si>
  <si>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</si>
  <si>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</si>
  <si>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</si>
  <si>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</si>
  <si>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</si>
  <si>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</si>
  <si>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</si>
  <si>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</si>
  <si>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</si>
  <si>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</si>
  <si>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</si>
  <si>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</si>
  <si>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</si>
  <si>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</si>
  <si>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</si>
  <si>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</si>
  <si>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</si>
  <si>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</si>
  <si>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</si>
  <si>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</si>
  <si>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</si>
  <si>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</si>
  <si>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</si>
  <si>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</si>
  <si>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</si>
  <si>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</si>
  <si>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</si>
  <si>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</si>
  <si>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</si>
  <si>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</si>
  <si>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</si>
  <si>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</si>
  <si>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</si>
  <si>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</si>
  <si>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</si>
  <si>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</si>
  <si>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</si>
  <si>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</si>
  <si>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</si>
  <si>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</si>
  <si>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</si>
  <si>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</si>
  <si>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</si>
  <si>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</si>
  <si>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</si>
  <si>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</si>
  <si>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</si>
  <si>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</si>
  <si>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</si>
  <si>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</si>
  <si>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</si>
  <si>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</si>
  <si>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</si>
  <si>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</si>
  <si>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</si>
  <si>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</si>
  <si>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</si>
  <si>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</si>
  <si>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</si>
  <si>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</si>
  <si>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</si>
  <si>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</si>
  <si>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</si>
  <si>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</si>
  <si>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</si>
  <si>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</si>
  <si>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</si>
  <si>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</si>
  <si>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</si>
  <si>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</si>
  <si>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</si>
  <si>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</si>
  <si>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</si>
  <si>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</si>
  <si>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</si>
  <si>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</si>
  <si>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</si>
  <si>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</si>
  <si>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</si>
  <si>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</si>
  <si>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</si>
  <si>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</si>
  <si>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</si>
  <si>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</si>
  <si>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</si>
  <si>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</si>
  <si>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</si>
  <si>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</si>
  <si>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</si>
  <si>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</si>
  <si>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</si>
  <si>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</si>
  <si>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</si>
  <si>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</si>
  <si>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</si>
  <si>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</si>
  <si>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</si>
  <si>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</si>
  <si>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</si>
  <si>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</si>
  <si>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</si>
  <si>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</si>
  <si>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</si>
  <si>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</si>
  <si>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</si>
  <si>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</si>
  <si>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</si>
  <si>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</si>
  <si>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</si>
  <si>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</si>
  <si>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</si>
  <si>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</si>
  <si>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</si>
  <si>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</si>
  <si>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</si>
  <si>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</si>
  <si>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</si>
  <si>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</si>
  <si>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</si>
  <si>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</si>
  <si>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</si>
  <si>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</si>
  <si>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</si>
  <si>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</si>
  <si>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</si>
  <si>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</si>
  <si>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</si>
  <si>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</si>
  <si>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</si>
  <si>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</si>
  <si>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</si>
  <si>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</si>
  <si>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</si>
  <si>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</si>
  <si>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</si>
  <si>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</si>
  <si>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</si>
  <si>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</si>
  <si>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</si>
  <si>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</si>
  <si>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</si>
  <si>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</si>
  <si>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</si>
  <si>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</si>
  <si>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</si>
  <si>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</si>
  <si>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</si>
  <si>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</si>
  <si>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</si>
  <si>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</si>
  <si>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</si>
  <si>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</si>
  <si>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</si>
  <si>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</si>
  <si>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</si>
  <si>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</si>
  <si>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</si>
  <si>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</si>
  <si>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</si>
  <si>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</si>
  <si>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</si>
  <si>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</si>
  <si>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</si>
  <si>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</si>
  <si>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</si>
  <si>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</si>
  <si>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</si>
  <si>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</si>
  <si>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</si>
  <si>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</si>
  <si>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</si>
  <si>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</si>
  <si>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</si>
  <si>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</si>
  <si>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</si>
  <si>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</si>
  <si>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</si>
  <si>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</si>
  <si>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</si>
  <si>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</si>
  <si>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</si>
  <si>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</si>
  <si>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</si>
  <si>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</si>
  <si>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</si>
  <si>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</si>
  <si>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</si>
  <si>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</si>
  <si>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</si>
  <si>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</si>
  <si>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</si>
  <si>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</si>
  <si>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</si>
  <si>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</si>
  <si>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</si>
  <si>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</si>
  <si>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</si>
  <si>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</si>
  <si>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</si>
  <si>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</si>
  <si>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</si>
  <si>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</si>
  <si>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</si>
  <si>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</si>
  <si>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</si>
  <si>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</si>
  <si>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</si>
  <si>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</si>
  <si>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</si>
  <si>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</si>
  <si>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</si>
  <si>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</si>
  <si>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</si>
  <si>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</si>
  <si>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</si>
  <si>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</si>
  <si>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</si>
  <si>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</si>
  <si>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</si>
  <si>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</si>
  <si>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</si>
  <si>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</si>
  <si>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</si>
  <si>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</si>
  <si>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</si>
  <si>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</si>
  <si>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</si>
  <si>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</si>
  <si>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</si>
  <si>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</si>
  <si>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</si>
  <si>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</si>
  <si>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</si>
  <si>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</si>
  <si>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</si>
  <si>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</si>
  <si>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</si>
  <si>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</si>
  <si>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</si>
  <si>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</si>
  <si>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</si>
  <si>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</si>
  <si>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</si>
  <si>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</si>
  <si>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</si>
  <si>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</si>
  <si>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</si>
  <si>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</si>
  <si>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</si>
  <si>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</si>
  <si>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</si>
  <si>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</si>
  <si>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</si>
  <si>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</si>
  <si>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</si>
  <si>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</si>
  <si>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</si>
  <si>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</si>
  <si>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</si>
  <si>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</si>
  <si>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</si>
  <si>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</si>
  <si>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</si>
  <si>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</si>
  <si>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</si>
  <si>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</si>
  <si>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</si>
  <si>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</si>
  <si>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</si>
  <si>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</si>
  <si>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</si>
  <si>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</si>
  <si>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</si>
  <si>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</si>
  <si>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</si>
  <si>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</si>
  <si>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</si>
  <si>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</si>
  <si>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</si>
  <si>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</si>
  <si>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</si>
  <si>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</si>
  <si>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</si>
  <si>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</si>
  <si>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</si>
  <si>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</si>
  <si>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</si>
  <si>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</si>
  <si>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</si>
  <si>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</si>
  <si>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</si>
  <si>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</si>
  <si>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</si>
  <si>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</si>
  <si>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</si>
  <si>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</si>
  <si>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</si>
  <si>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</si>
  <si>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</si>
  <si>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</si>
  <si>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</si>
  <si>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</si>
  <si>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</si>
  <si>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</si>
  <si>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</si>
  <si>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</si>
  <si>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</si>
  <si>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</si>
  <si>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</si>
  <si>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</si>
  <si>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</si>
  <si>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</si>
  <si>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</si>
  <si>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</si>
  <si>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</si>
  <si>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</si>
  <si>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</si>
  <si>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</si>
  <si>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</si>
  <si>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</si>
  <si>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</si>
  <si>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</si>
  <si>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</si>
  <si>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</si>
  <si>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</si>
  <si>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</si>
  <si>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</si>
  <si>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</si>
  <si>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</si>
  <si>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</si>
  <si>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</si>
  <si>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</si>
  <si>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</si>
  <si>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</si>
  <si>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</si>
  <si>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</si>
  <si>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</si>
  <si>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</si>
  <si>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</si>
  <si>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</si>
  <si>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</si>
  <si>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</si>
  <si>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</si>
  <si>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</si>
  <si>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</si>
  <si>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</si>
  <si>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</si>
  <si>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</si>
  <si>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</si>
  <si>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</si>
  <si>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</si>
  <si>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</si>
  <si>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</si>
  <si>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</si>
  <si>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</si>
  <si>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</si>
  <si>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</si>
  <si>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</si>
  <si>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</si>
  <si>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</si>
  <si>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</si>
  <si>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</si>
  <si>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</si>
  <si>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</si>
  <si>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</si>
  <si>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</si>
  <si>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</si>
  <si>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</si>
  <si>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</si>
  <si>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</si>
  <si>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</si>
  <si>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</si>
  <si>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</si>
  <si>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</si>
  <si>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</si>
  <si>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</si>
  <si>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</si>
  <si>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</si>
  <si>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</si>
  <si>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</si>
  <si>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</si>
  <si>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</si>
  <si>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</si>
  <si>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</si>
  <si>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</si>
  <si>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</si>
  <si>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</si>
  <si>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</si>
  <si>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</si>
  <si>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</si>
  <si>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</si>
  <si>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</si>
  <si>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</si>
  <si>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</si>
  <si>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</si>
  <si>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</si>
  <si>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</si>
  <si>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</si>
  <si>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</si>
  <si>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</si>
  <si>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</si>
  <si>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</si>
  <si>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</si>
  <si>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</si>
  <si>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</si>
  <si>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</si>
  <si>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</si>
  <si>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</si>
  <si>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</si>
  <si>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</si>
  <si>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</si>
  <si>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</si>
  <si>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</si>
  <si>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</si>
  <si>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</si>
  <si>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</si>
  <si>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</si>
  <si>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</si>
  <si>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</si>
  <si>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</si>
  <si>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</si>
  <si>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</si>
  <si>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</si>
  <si>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</si>
  <si>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</si>
  <si>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</si>
  <si>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</si>
  <si>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</si>
  <si>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</si>
  <si>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</si>
  <si>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</si>
  <si>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</si>
  <si>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</si>
  <si>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</si>
  <si>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</si>
  <si>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</si>
  <si>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</si>
  <si>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</si>
  <si>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</si>
  <si>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</si>
  <si>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</si>
  <si>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</si>
  <si>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</si>
  <si>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</si>
  <si>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</si>
  <si>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</si>
  <si>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</si>
  <si>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</si>
  <si>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</si>
  <si>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</si>
  <si>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</si>
  <si>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</si>
  <si>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</si>
  <si>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</si>
  <si>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</si>
  <si>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</si>
  <si>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</si>
  <si>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</si>
  <si>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</si>
  <si>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</si>
  <si>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</si>
  <si>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</si>
  <si>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</si>
  <si>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</si>
  <si>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</si>
  <si>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</si>
  <si>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</si>
  <si>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</si>
  <si>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</si>
  <si>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</si>
  <si>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</si>
  <si>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</si>
  <si>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</si>
  <si>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</si>
  <si>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</si>
  <si>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</si>
  <si>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</si>
  <si>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</si>
  <si>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</si>
  <si>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</si>
  <si>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</si>
  <si>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</si>
  <si>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</si>
  <si>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</si>
  <si>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</si>
  <si>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</si>
  <si>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</si>
  <si>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</si>
  <si>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</si>
  <si>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</si>
  <si>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</si>
  <si>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</si>
  <si>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</si>
  <si>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</si>
  <si>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</si>
  <si>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</si>
  <si>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</si>
  <si>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</si>
  <si>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</si>
  <si>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</si>
  <si>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</si>
  <si>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</si>
  <si>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</si>
  <si>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</si>
  <si>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</si>
  <si>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</si>
  <si>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</si>
  <si>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</si>
  <si>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</si>
  <si>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</si>
  <si>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</si>
  <si>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</si>
  <si>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</si>
  <si>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</si>
  <si>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</si>
  <si>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</si>
  <si>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</si>
  <si>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</si>
  <si>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</si>
  <si>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</si>
  <si>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</si>
  <si>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</si>
  <si>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</si>
  <si>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</si>
  <si>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</si>
  <si>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</si>
  <si>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</si>
  <si>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</si>
  <si>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</si>
  <si>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</si>
  <si>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</si>
  <si>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</si>
  <si>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</si>
  <si>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</si>
  <si>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</si>
  <si>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</si>
  <si>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</si>
  <si>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</si>
  <si>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</si>
  <si>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</si>
  <si>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</si>
  <si>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</si>
  <si>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</si>
  <si>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</si>
  <si>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</si>
  <si>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</si>
  <si>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</si>
  <si>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</si>
  <si>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</si>
  <si>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</si>
  <si>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</si>
  <si>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</si>
  <si>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</si>
  <si>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</si>
  <si>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</si>
  <si>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</si>
  <si>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</si>
  <si>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</si>
  <si>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</si>
  <si>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</si>
  <si>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</si>
  <si>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</si>
  <si>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</si>
  <si>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</si>
  <si>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</si>
  <si>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</si>
  <si>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</si>
  <si>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</si>
  <si>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</si>
  <si>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</si>
  <si>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</si>
  <si>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</si>
  <si>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</si>
  <si>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</si>
  <si>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</si>
  <si>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</si>
  <si>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</si>
  <si>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</si>
  <si>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</si>
  <si>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</si>
  <si>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</si>
  <si>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</si>
  <si>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</si>
  <si>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</si>
  <si>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</si>
  <si>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</si>
  <si>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</si>
  <si>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</si>
  <si>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</si>
  <si>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</si>
  <si>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</si>
  <si>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</si>
  <si>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</si>
  <si>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</si>
  <si>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</si>
  <si>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</si>
  <si>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</si>
  <si>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</si>
  <si>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</si>
  <si>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</si>
  <si>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</si>
  <si>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</si>
  <si>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</si>
  <si>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</si>
  <si>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</si>
  <si>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</si>
  <si>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</si>
  <si>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</si>
  <si>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</si>
  <si>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</si>
  <si>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</si>
  <si>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</si>
  <si>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</si>
  <si>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</si>
  <si>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</si>
  <si>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</si>
  <si>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</si>
  <si>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</si>
  <si>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</si>
  <si>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</si>
  <si>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</si>
  <si>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</si>
  <si>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</si>
  <si>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</si>
  <si>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</si>
  <si>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</si>
  <si>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</si>
  <si>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</si>
  <si>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</si>
  <si>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</si>
  <si>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</si>
  <si>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</si>
  <si>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</si>
  <si>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</si>
  <si>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</si>
  <si>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</si>
  <si>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</si>
  <si>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</si>
  <si>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</si>
  <si>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</si>
  <si>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</si>
  <si>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</si>
  <si>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</si>
  <si>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</si>
  <si>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</si>
  <si>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</si>
  <si>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</si>
  <si>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</si>
  <si>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</si>
  <si>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</si>
  <si>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</si>
  <si>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</si>
  <si>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</si>
  <si>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</si>
  <si>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</si>
  <si>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</si>
  <si>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</si>
  <si>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</si>
  <si>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</si>
  <si>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</si>
  <si>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</si>
  <si>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</si>
  <si>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</si>
  <si>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</si>
  <si>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</si>
  <si>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</si>
  <si>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</si>
  <si>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</si>
  <si>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</si>
  <si>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</si>
  <si>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</si>
  <si>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</si>
  <si>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</si>
  <si>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</si>
  <si>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</si>
  <si>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</si>
  <si>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</si>
  <si>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</si>
  <si>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</si>
  <si>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</si>
  <si>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</si>
  <si>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</si>
  <si>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</si>
  <si>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</si>
  <si>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</si>
  <si>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</si>
  <si>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</si>
  <si>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</si>
  <si>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</si>
  <si>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</si>
  <si>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</si>
  <si>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</si>
  <si>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</si>
  <si>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</si>
  <si>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</si>
  <si>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</si>
  <si>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</si>
  <si>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</si>
  <si>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</si>
  <si>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</si>
  <si>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</si>
  <si>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</si>
  <si>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</si>
  <si>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</si>
  <si>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</si>
  <si>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</si>
  <si>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</si>
  <si>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</si>
  <si>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</si>
  <si>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</si>
  <si>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</si>
  <si>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</si>
  <si>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</si>
  <si>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</si>
  <si>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</si>
  <si>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</si>
  <si>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</si>
  <si>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</si>
  <si>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</si>
  <si>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</si>
  <si>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</si>
  <si>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</si>
  <si>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</si>
  <si>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</si>
  <si>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</si>
  <si>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</si>
  <si>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</si>
  <si>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</si>
  <si>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</si>
  <si>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</si>
  <si>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</si>
  <si>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</si>
  <si>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</si>
  <si>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</si>
  <si>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</si>
  <si>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</si>
  <si>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</si>
  <si>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</si>
  <si>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</si>
  <si>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</si>
  <si>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</si>
  <si>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</si>
  <si>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</si>
  <si>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</si>
  <si>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</si>
  <si>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</si>
  <si>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</si>
  <si>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</si>
  <si>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</si>
  <si>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</si>
  <si>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</si>
  <si>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</si>
  <si>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</si>
  <si>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</si>
  <si>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</si>
  <si>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</si>
  <si>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</si>
  <si>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</si>
  <si>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</si>
  <si>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</si>
  <si>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</si>
  <si>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</si>
  <si>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</si>
  <si>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</si>
  <si>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</si>
  <si>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</si>
  <si>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</si>
  <si>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</si>
  <si>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</si>
  <si>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</si>
  <si>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</si>
  <si>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</si>
  <si>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</si>
  <si>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</si>
  <si>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</si>
  <si>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</si>
  <si>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</si>
  <si>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</si>
  <si>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</si>
  <si>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</si>
  <si>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</si>
  <si>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</si>
  <si>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</si>
  <si>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</si>
  <si>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</si>
  <si>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</si>
  <si>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</si>
  <si>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</si>
  <si>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</si>
  <si>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</si>
  <si>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</si>
  <si>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</si>
  <si>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</si>
  <si>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</si>
  <si>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</si>
  <si>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</si>
  <si>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</si>
  <si>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</si>
  <si>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</si>
  <si>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</si>
  <si>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</si>
  <si>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</si>
  <si>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</si>
  <si>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</si>
  <si>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</si>
  <si>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</si>
  <si>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</si>
  <si>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</si>
  <si>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</si>
  <si>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</si>
  <si>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</si>
  <si>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</si>
  <si>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</si>
  <si>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</si>
  <si>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</si>
  <si>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</si>
  <si>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</si>
  <si>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</si>
  <si>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</si>
  <si>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</si>
  <si>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</si>
  <si>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</si>
  <si>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</si>
  <si>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</si>
  <si>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</si>
  <si>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</si>
  <si>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</si>
  <si>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</si>
  <si>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</si>
  <si>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</si>
  <si>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</si>
  <si>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</si>
  <si>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</si>
  <si>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</si>
  <si>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</si>
  <si>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</si>
  <si>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</si>
  <si>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</si>
  <si>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</si>
  <si>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</si>
  <si>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</si>
  <si>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</si>
  <si>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</si>
  <si>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</si>
  <si>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</si>
  <si>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</si>
  <si>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</si>
  <si>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</si>
  <si>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</si>
  <si>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</si>
  <si>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</si>
  <si>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</si>
  <si>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</si>
  <si>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</si>
  <si>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</si>
  <si>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</si>
  <si>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</si>
  <si>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</si>
  <si>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</si>
  <si>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</si>
  <si>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</si>
  <si>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</si>
  <si>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</si>
  <si>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</si>
  <si>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</si>
  <si>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</si>
  <si>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</si>
  <si>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</si>
  <si>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</si>
  <si>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</si>
  <si>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</si>
  <si>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</si>
  <si>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</si>
  <si>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</si>
  <si>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</si>
  <si>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</si>
  <si>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</si>
  <si>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</si>
  <si>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</si>
  <si>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</si>
  <si>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</si>
  <si>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</si>
  <si>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</si>
  <si>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</si>
  <si>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</si>
  <si>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</si>
  <si>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</si>
  <si>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</si>
  <si>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</si>
  <si>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</si>
  <si>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</si>
  <si>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</si>
  <si>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</si>
  <si>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</si>
  <si>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</si>
  <si>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</si>
  <si>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</si>
  <si>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</si>
  <si>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</si>
  <si>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</si>
  <si>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</si>
  <si>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</si>
  <si>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</si>
  <si>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</si>
  <si>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</si>
  <si>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</si>
  <si>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</si>
  <si>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</si>
  <si>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</si>
  <si>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</si>
  <si>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</si>
  <si>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</si>
  <si>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</si>
  <si>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</si>
  <si>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</si>
  <si>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</si>
  <si>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</si>
  <si>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</si>
  <si>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</si>
  <si>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</si>
  <si>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</si>
  <si>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</si>
  <si>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</si>
  <si>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</si>
  <si>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</si>
  <si>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</si>
  <si>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</si>
  <si>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</si>
  <si>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</si>
  <si>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</si>
  <si>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</si>
  <si>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</si>
  <si>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</si>
  <si>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</si>
  <si>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</si>
  <si>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</si>
  <si>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</si>
  <si>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</si>
  <si>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</si>
  <si>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</si>
  <si>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</si>
  <si>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</si>
  <si>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</si>
  <si>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</si>
  <si>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</si>
  <si>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</si>
  <si>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</si>
  <si>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</si>
  <si>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</si>
  <si>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</si>
  <si>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</si>
  <si>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</si>
  <si>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</si>
  <si>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</si>
  <si>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</si>
  <si>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</si>
  <si>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</si>
  <si>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</si>
  <si>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</si>
  <si>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</si>
  <si>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</si>
  <si>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</si>
  <si>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</si>
  <si>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</si>
  <si>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</si>
  <si>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</si>
  <si>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</si>
  <si>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</si>
  <si>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</si>
  <si>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</si>
  <si>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</si>
  <si>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</si>
  <si>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</si>
  <si>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</si>
  <si>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</si>
  <si>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</si>
  <si>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</si>
  <si>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</si>
  <si>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</si>
  <si>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</si>
  <si>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</si>
  <si>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</si>
  <si>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</si>
  <si>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</si>
  <si>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</si>
  <si>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</si>
  <si>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</si>
  <si>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</si>
  <si>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</si>
  <si>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</si>
  <si>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</si>
  <si>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</si>
  <si>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</si>
  <si>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</si>
  <si>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</si>
  <si>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</si>
  <si>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</si>
  <si>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</si>
  <si>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</si>
  <si>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</si>
  <si>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</si>
  <si>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</si>
  <si>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</si>
  <si>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</si>
  <si>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</si>
  <si>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</si>
  <si>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</si>
  <si>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</si>
  <si>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</si>
  <si>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</si>
  <si>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</si>
  <si>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</si>
  <si>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</si>
  <si>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</si>
  <si>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</si>
  <si>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</si>
  <si>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</si>
  <si>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</si>
  <si>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</si>
  <si>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</si>
  <si>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</si>
  <si>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</si>
  <si>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</si>
  <si>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</si>
  <si>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</si>
  <si>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</si>
  <si>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</si>
  <si>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</si>
  <si>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</si>
  <si>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</si>
  <si>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</si>
  <si>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</si>
  <si>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</si>
  <si>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</si>
  <si>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</si>
  <si>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</si>
  <si>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</si>
  <si>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</si>
  <si>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</si>
  <si>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</si>
  <si>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</si>
  <si>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</si>
  <si>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</si>
  <si>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</si>
  <si>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</si>
  <si>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</si>
  <si>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</si>
  <si>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</si>
  <si>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</si>
  <si>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</si>
  <si>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</si>
  <si>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</si>
  <si>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</si>
  <si>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</si>
  <si>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</si>
  <si>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</si>
  <si>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</si>
  <si>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</si>
  <si>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</si>
  <si>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</si>
  <si>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</si>
  <si>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</si>
  <si>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</si>
  <si>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</si>
  <si>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</si>
  <si>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</si>
  <si>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</si>
  <si>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</si>
  <si>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</si>
  <si>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</si>
  <si>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</si>
  <si>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</si>
  <si>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</si>
  <si>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</si>
  <si>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</si>
  <si>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</si>
  <si>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</si>
  <si>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</si>
  <si>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</si>
  <si>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</si>
  <si>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</si>
  <si>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</si>
  <si>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</si>
  <si>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</si>
  <si>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</si>
  <si>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</si>
  <si>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</si>
  <si>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</si>
  <si>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</si>
  <si>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</si>
  <si>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</si>
  <si>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</si>
  <si>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</si>
  <si>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</si>
  <si>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</si>
  <si>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</si>
  <si>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</si>
  <si>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</si>
  <si>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</si>
  <si>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</si>
  <si>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</si>
  <si>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</si>
  <si>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</si>
  <si>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</si>
  <si>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</si>
  <si>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</si>
  <si>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</si>
  <si>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</si>
  <si>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</si>
  <si>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</si>
  <si>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</si>
  <si>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</si>
  <si>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</si>
  <si>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</si>
  <si>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</si>
  <si>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</si>
  <si>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</si>
  <si>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</si>
  <si>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</si>
  <si>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</si>
  <si>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</si>
  <si>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</si>
  <si>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</si>
  <si>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</si>
  <si>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</si>
  <si>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</si>
  <si>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</si>
  <si>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</si>
  <si>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</si>
  <si>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</si>
  <si>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</si>
  <si>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</si>
  <si>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</si>
  <si>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</si>
  <si>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</si>
  <si>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</si>
  <si>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</si>
  <si>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</si>
  <si>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</si>
  <si>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</si>
  <si>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</si>
  <si>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</si>
  <si>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</si>
  <si>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</si>
  <si>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</si>
  <si>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</si>
  <si>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</si>
  <si>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</si>
  <si>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</si>
  <si>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</si>
  <si>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</si>
  <si>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</si>
  <si>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</si>
  <si>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</si>
  <si>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</si>
  <si>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</si>
  <si>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</si>
  <si>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</si>
  <si>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</si>
  <si>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</si>
  <si>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</si>
  <si>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</si>
  <si>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</si>
  <si>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</si>
  <si>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</si>
  <si>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</si>
  <si>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</si>
  <si>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</si>
  <si>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</si>
  <si>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</si>
  <si>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</si>
  <si>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</si>
  <si>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</si>
  <si>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</si>
  <si>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</si>
  <si>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</si>
  <si>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</si>
  <si>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</si>
  <si>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</si>
  <si>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</si>
  <si>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</si>
  <si>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</si>
  <si>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</si>
  <si>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</si>
  <si>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</si>
  <si>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</si>
  <si>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</si>
  <si>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</si>
  <si>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</si>
  <si>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</si>
  <si>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</si>
  <si>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</si>
  <si>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</si>
  <si>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</si>
  <si>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</si>
  <si>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</si>
  <si>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</si>
  <si>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</si>
  <si>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</si>
  <si>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</si>
  <si>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</si>
  <si>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</si>
  <si>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</si>
  <si>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</si>
  <si>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</si>
  <si>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</si>
  <si>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</si>
  <si>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</si>
  <si>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</si>
  <si>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</si>
  <si>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</si>
  <si>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</si>
  <si>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</si>
  <si>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</si>
  <si>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</si>
  <si>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</si>
  <si>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</si>
  <si>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</si>
  <si>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</si>
  <si>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</si>
  <si>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</si>
  <si>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</si>
  <si>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</si>
  <si>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</si>
  <si>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</si>
  <si>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</si>
  <si>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</si>
  <si>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</si>
  <si>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</si>
  <si>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</si>
  <si>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</si>
  <si>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</si>
  <si>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</si>
  <si>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</si>
  <si>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</si>
  <si>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</si>
  <si>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</si>
  <si>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</si>
  <si>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</si>
  <si>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</si>
  <si>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</si>
  <si>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</si>
  <si>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</si>
  <si>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</si>
  <si>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</si>
  <si>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</si>
  <si>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</si>
  <si>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</si>
  <si>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</si>
  <si>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</si>
  <si>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</si>
  <si>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</si>
  <si>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</si>
  <si>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</si>
  <si>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</si>
  <si>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</si>
  <si>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</si>
  <si>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</si>
  <si>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</si>
  <si>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</si>
  <si>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</si>
  <si>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</si>
  <si>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</si>
  <si>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</si>
  <si>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</si>
  <si>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</si>
  <si>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</si>
  <si>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</si>
  <si>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</si>
  <si>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</si>
  <si>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</si>
  <si>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</si>
  <si>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</si>
  <si>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</si>
  <si>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</si>
  <si>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</si>
  <si>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</si>
  <si>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</si>
  <si>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</si>
  <si>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</si>
  <si>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</si>
  <si>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</si>
  <si>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</si>
  <si>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</si>
  <si>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</si>
  <si>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</si>
  <si>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</si>
  <si>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</si>
  <si>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</si>
  <si>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</si>
  <si>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</si>
  <si>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</si>
  <si>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</si>
  <si>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</si>
  <si>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</si>
  <si>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</si>
  <si>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</si>
  <si>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</si>
  <si>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</si>
  <si>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</si>
  <si>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</si>
  <si>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</si>
  <si>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</si>
  <si>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</si>
  <si>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</si>
  <si>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</si>
  <si>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</si>
  <si>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</si>
  <si>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</si>
  <si>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</si>
  <si>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</si>
  <si>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</si>
  <si>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</si>
  <si>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</si>
  <si>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</si>
  <si>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</si>
  <si>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</si>
  <si>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</si>
  <si>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</si>
  <si>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</si>
  <si>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</si>
  <si>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</si>
  <si>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</si>
  <si>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</si>
  <si>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</si>
  <si>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</si>
  <si>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</si>
  <si>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</si>
  <si>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</si>
  <si>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</si>
  <si>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</si>
  <si>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</si>
  <si>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</si>
  <si>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</si>
  <si>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</si>
  <si>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</si>
  <si>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</si>
  <si>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</si>
  <si>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</si>
  <si>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</si>
  <si>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</si>
  <si>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</si>
  <si>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</si>
  <si>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</si>
  <si>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</si>
  <si>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</si>
  <si>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</si>
  <si>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</si>
  <si>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</si>
  <si>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</si>
  <si>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</si>
  <si>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</si>
  <si>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</si>
  <si>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</si>
  <si>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</si>
  <si>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</si>
  <si>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</si>
  <si>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</si>
  <si>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</si>
  <si>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</si>
  <si>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</si>
  <si>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</si>
  <si>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</si>
  <si>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</si>
  <si>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</si>
  <si>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</si>
  <si>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</si>
  <si>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</si>
  <si>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</si>
  <si>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</si>
  <si>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</si>
  <si>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</si>
  <si>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</si>
  <si>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</si>
  <si>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</si>
  <si>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</si>
  <si>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</si>
  <si>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</si>
  <si>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</si>
  <si>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</si>
  <si>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</si>
  <si>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</si>
  <si>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</si>
  <si>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</si>
  <si>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</si>
  <si>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</si>
  <si>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</si>
  <si>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</si>
  <si>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</si>
  <si>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</si>
  <si>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</si>
  <si>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</si>
  <si>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</si>
  <si>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</si>
  <si>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</si>
  <si>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</si>
  <si>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</si>
  <si>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</si>
  <si>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</si>
  <si>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</si>
  <si>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</si>
  <si>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</si>
  <si>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</si>
  <si>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</si>
  <si>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</si>
  <si>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</si>
  <si>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</si>
  <si>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</si>
  <si>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</si>
  <si>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</si>
  <si>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</si>
  <si>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</si>
  <si>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</si>
  <si>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</si>
  <si>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</si>
  <si>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</si>
  <si>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</si>
  <si>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</si>
  <si>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</si>
  <si>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</si>
  <si>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</si>
  <si>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</si>
  <si>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</si>
  <si>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</si>
  <si>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</si>
  <si>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</si>
  <si>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</si>
  <si>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</si>
  <si>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</si>
  <si>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</si>
  <si>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</si>
  <si>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</si>
  <si>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</si>
  <si>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</si>
  <si>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</si>
  <si>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</si>
  <si>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</si>
  <si>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</si>
  <si>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</si>
  <si>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</si>
  <si>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</si>
  <si>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</si>
  <si>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</si>
  <si>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</si>
  <si>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</si>
  <si>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</si>
  <si>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</si>
  <si>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</si>
  <si>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</si>
  <si>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</si>
  <si>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</si>
  <si>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</si>
  <si>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</si>
  <si>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</si>
  <si>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</si>
  <si>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</si>
  <si>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</si>
  <si>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</si>
  <si>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</si>
  <si>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</si>
  <si>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</si>
  <si>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</si>
  <si>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</si>
  <si>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</si>
  <si>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</si>
  <si>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</si>
  <si>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</si>
  <si>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</si>
  <si>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</si>
  <si>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</si>
  <si>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</si>
  <si>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</si>
  <si>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</si>
  <si>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</si>
  <si>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</si>
  <si>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</si>
  <si>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</si>
  <si>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</si>
  <si>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</si>
  <si>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</si>
  <si>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</si>
  <si>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</si>
  <si>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</si>
  <si>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</si>
  <si>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</si>
  <si>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</si>
  <si>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</si>
  <si>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</si>
  <si>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</si>
  <si>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</si>
  <si>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</si>
  <si>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</si>
  <si>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</si>
  <si>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</si>
  <si>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</si>
  <si>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</si>
  <si>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</si>
  <si>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</si>
  <si>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</si>
  <si>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</si>
  <si>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</si>
  <si>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</si>
  <si>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</si>
  <si>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</si>
  <si>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</si>
  <si>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</si>
  <si>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</si>
  <si>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</si>
  <si>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</si>
  <si>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</si>
  <si>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</si>
  <si>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</si>
  <si>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</si>
  <si>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</si>
  <si>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</si>
  <si>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</si>
  <si>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</si>
  <si>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</si>
  <si>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</si>
  <si>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</si>
  <si>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</si>
  <si>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</si>
  <si>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</si>
  <si>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</si>
  <si>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</si>
  <si>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</si>
  <si>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</si>
  <si>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</si>
  <si>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</si>
  <si>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</si>
  <si>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</si>
  <si>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</si>
  <si>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</si>
  <si>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</si>
  <si>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</si>
  <si>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</si>
  <si>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</si>
  <si>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</si>
  <si>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</si>
  <si>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</si>
  <si>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</si>
  <si>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</si>
  <si>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</si>
  <si>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</si>
  <si>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</si>
  <si>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</si>
  <si>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</si>
  <si>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</si>
  <si>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</si>
  <si>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</si>
  <si>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</si>
  <si>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</si>
  <si>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</si>
  <si>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</si>
  <si>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</si>
  <si>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</si>
  <si>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</si>
  <si>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</si>
  <si>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</si>
  <si>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</si>
  <si>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</si>
  <si>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</si>
  <si>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</si>
  <si>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</si>
  <si>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</si>
  <si>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</si>
  <si>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</si>
  <si>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</si>
  <si>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</si>
  <si>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</si>
  <si>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</si>
  <si>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</si>
  <si>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</si>
  <si>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</si>
  <si>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</si>
  <si>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</si>
  <si>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</si>
  <si>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</si>
  <si>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</si>
  <si>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</si>
  <si>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</si>
  <si>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</si>
  <si>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</si>
  <si>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</si>
  <si>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</si>
  <si>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</si>
  <si>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</si>
  <si>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</si>
  <si>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</si>
  <si>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</si>
  <si>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</si>
  <si>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</si>
  <si>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</si>
  <si>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</si>
  <si>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</si>
  <si>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</si>
  <si>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</si>
  <si>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</si>
  <si>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</si>
  <si>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</si>
  <si>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</si>
  <si>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</si>
  <si>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</si>
  <si>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</si>
  <si>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</si>
  <si>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</si>
  <si>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</si>
  <si>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</si>
  <si>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</si>
  <si>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</si>
  <si>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</si>
  <si>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</si>
  <si>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</si>
  <si>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</si>
  <si>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</si>
  <si>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</si>
  <si>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</si>
  <si>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</si>
  <si>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</si>
  <si>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</si>
  <si>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</si>
  <si>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</si>
  <si>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</si>
  <si>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</si>
  <si>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</si>
  <si>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</si>
  <si>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</si>
  <si>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</si>
  <si>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</si>
  <si>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</si>
  <si>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</si>
  <si>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</si>
  <si>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</si>
  <si>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</si>
  <si>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</si>
  <si>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</si>
  <si>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</si>
  <si>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</si>
  <si>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</si>
  <si>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</si>
  <si>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</si>
  <si>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</si>
  <si>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</si>
  <si>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</si>
  <si>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</si>
  <si>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</si>
  <si>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</si>
  <si>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</si>
  <si>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</si>
  <si>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</si>
  <si>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</si>
  <si>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</si>
  <si>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</si>
  <si>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</si>
  <si>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</si>
  <si>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</si>
  <si>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</si>
  <si>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</si>
  <si>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</si>
  <si>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</si>
  <si>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</si>
  <si>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</si>
  <si>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</si>
  <si>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</si>
  <si>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</si>
  <si>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</si>
  <si>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</si>
  <si>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</si>
  <si>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</si>
  <si>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</si>
  <si>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</si>
  <si>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</si>
  <si>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</si>
  <si>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</si>
  <si>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</si>
  <si>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</si>
  <si>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</si>
  <si>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</si>
  <si>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</si>
  <si>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</si>
  <si>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</si>
  <si>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</si>
  <si>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</si>
  <si>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</si>
  <si>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</si>
  <si>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</si>
  <si>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</si>
  <si>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</si>
  <si>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</si>
  <si>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</si>
  <si>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</si>
  <si>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</si>
  <si>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</si>
  <si>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</si>
  <si>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</si>
  <si>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</si>
  <si>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</si>
  <si>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</si>
  <si>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</si>
  <si>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</si>
  <si>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</si>
  <si>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</si>
  <si>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</si>
  <si>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</si>
  <si>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</si>
  <si>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</si>
  <si>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</si>
  <si>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</si>
  <si>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</si>
  <si>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</si>
  <si>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</si>
  <si>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</si>
  <si>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</si>
  <si>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</si>
  <si>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</si>
  <si>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</si>
  <si>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</si>
  <si>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</si>
  <si>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</si>
  <si>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</si>
  <si>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</si>
  <si>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</si>
  <si>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</si>
  <si>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</si>
  <si>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</si>
  <si>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</si>
  <si>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</si>
  <si>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</si>
  <si>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</si>
  <si>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</si>
  <si>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</si>
  <si>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</si>
  <si>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</si>
  <si>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</si>
  <si>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</si>
  <si>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</si>
  <si>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</si>
  <si>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</si>
  <si>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</si>
  <si>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</si>
  <si>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</si>
  <si>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</si>
  <si>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</si>
  <si>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</si>
  <si>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</si>
  <si>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</si>
  <si>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</si>
  <si>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</si>
  <si>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</si>
  <si>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</si>
  <si>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</si>
  <si>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</si>
  <si>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</si>
  <si>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</si>
  <si>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</si>
  <si>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</si>
  <si>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</si>
  <si>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</si>
  <si>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</si>
  <si>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</si>
  <si>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</si>
  <si>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</si>
  <si>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</si>
  <si>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</si>
  <si>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</si>
  <si>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</si>
  <si>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</si>
  <si>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</si>
  <si>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</si>
  <si>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</si>
  <si>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</si>
  <si>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</si>
  <si>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</si>
  <si>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</si>
  <si>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</si>
  <si>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</si>
  <si>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</si>
  <si>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</si>
  <si>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</si>
  <si>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</si>
  <si>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</si>
  <si>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</si>
  <si>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</si>
  <si>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</si>
  <si>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</si>
  <si>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</si>
  <si>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</si>
  <si>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</si>
  <si>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</si>
  <si>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</si>
  <si>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</si>
  <si>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</si>
  <si>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</si>
  <si>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</si>
  <si>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</si>
  <si>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</si>
  <si>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</si>
  <si>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</si>
  <si>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</si>
  <si>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</si>
  <si>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</si>
  <si>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</si>
  <si>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</si>
  <si>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</si>
  <si>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</si>
  <si>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</si>
  <si>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</si>
  <si>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</si>
  <si>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</si>
  <si>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</si>
  <si>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</si>
  <si>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</si>
  <si>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</si>
  <si>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</si>
  <si>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</si>
  <si>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</si>
  <si>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</si>
  <si>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</si>
  <si>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</si>
  <si>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</si>
  <si>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</si>
  <si>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</si>
  <si>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</si>
  <si>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</si>
  <si>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</si>
  <si>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</si>
  <si>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</si>
  <si>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</si>
  <si>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</si>
  <si>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</si>
  <si>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</si>
  <si>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</si>
  <si>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</si>
  <si>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</si>
  <si>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</si>
  <si>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</si>
  <si>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</si>
  <si>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</si>
  <si>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</si>
  <si>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</si>
  <si>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</si>
  <si>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</si>
  <si>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</si>
  <si>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</si>
  <si>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</si>
  <si>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</si>
  <si>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</si>
  <si>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</si>
  <si>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</si>
  <si>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</si>
  <si>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</si>
  <si>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</si>
  <si>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</si>
  <si>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</si>
  <si>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</si>
  <si>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</si>
  <si>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</si>
  <si>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</si>
  <si>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</si>
  <si>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</si>
  <si>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</si>
  <si>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</si>
  <si>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</si>
  <si>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</si>
  <si>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</si>
  <si>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</si>
  <si>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</si>
  <si>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</si>
  <si>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</si>
  <si>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</si>
  <si>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</si>
  <si>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</si>
  <si>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</si>
  <si>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</si>
  <si>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</si>
  <si>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</si>
  <si>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</si>
  <si>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</si>
  <si>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</si>
  <si>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</si>
  <si>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</si>
  <si>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</si>
  <si>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</si>
  <si>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</si>
  <si>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</si>
  <si>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</si>
  <si>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</si>
  <si>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</si>
  <si>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</si>
  <si>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</si>
  <si>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</si>
  <si>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</si>
  <si>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</si>
  <si>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</si>
  <si>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</si>
  <si>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</si>
  <si>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</si>
  <si>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</si>
  <si>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</si>
  <si>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</si>
  <si>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</si>
  <si>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</si>
  <si>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</si>
  <si>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</si>
  <si>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</si>
  <si>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</si>
  <si>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</si>
  <si>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</si>
  <si>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</si>
  <si>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</si>
  <si>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</si>
  <si>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</si>
  <si>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</si>
  <si>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</si>
  <si>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</si>
  <si>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</si>
  <si>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</si>
  <si>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</si>
  <si>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</si>
  <si>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</si>
  <si>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</si>
  <si>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</si>
  <si>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</si>
  <si>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</si>
  <si>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</si>
  <si>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</si>
  <si>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</si>
  <si>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</si>
  <si>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</si>
  <si>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</si>
  <si>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</si>
  <si>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</si>
  <si>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</si>
  <si>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</si>
  <si>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</si>
  <si>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</si>
  <si>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</si>
  <si>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</si>
  <si>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</si>
  <si>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</si>
  <si>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</si>
  <si>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</si>
  <si>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</si>
  <si>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</si>
  <si>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</si>
  <si>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</si>
  <si>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</si>
  <si>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</si>
  <si>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</si>
  <si>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</si>
  <si>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</si>
  <si>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</si>
  <si>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</si>
  <si>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</si>
  <si>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</si>
  <si>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</si>
  <si>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</si>
  <si>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</si>
  <si>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</si>
  <si>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</si>
  <si>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</si>
  <si>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</si>
  <si>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</si>
  <si>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</si>
  <si>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</si>
  <si>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</si>
  <si>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</si>
  <si>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</si>
  <si>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</si>
  <si>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</si>
  <si>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</si>
  <si>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</si>
  <si>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</si>
  <si>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</si>
  <si>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</si>
  <si>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</si>
  <si>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</si>
  <si>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</si>
  <si>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</si>
  <si>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</si>
  <si>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</si>
  <si>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</si>
  <si>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</si>
  <si>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</si>
  <si>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</si>
  <si>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</si>
  <si>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</si>
  <si>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</si>
  <si>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</si>
  <si>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</si>
  <si>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</si>
  <si>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</si>
  <si>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</si>
  <si>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</si>
  <si>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</si>
  <si>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</si>
  <si>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</si>
  <si>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</si>
  <si>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</si>
  <si>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</si>
  <si>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</si>
  <si>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</si>
  <si>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</si>
  <si>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</si>
  <si>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</si>
  <si>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</si>
  <si>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</si>
  <si>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</si>
  <si>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</si>
  <si>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</si>
  <si>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</si>
  <si>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</si>
  <si>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</si>
  <si>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</si>
  <si>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</si>
  <si>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</si>
  <si>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</si>
  <si>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</si>
  <si>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</si>
  <si>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</si>
  <si>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</si>
  <si>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</si>
  <si>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</si>
  <si>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</si>
  <si>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</si>
  <si>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</si>
  <si>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</si>
  <si>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</si>
  <si>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</si>
  <si>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</si>
  <si>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</si>
  <si>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</si>
  <si>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</si>
  <si>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</si>
  <si>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</si>
  <si>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</si>
  <si>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</si>
  <si>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</si>
  <si>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</si>
  <si>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</si>
  <si>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</si>
  <si>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</si>
  <si>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</si>
  <si>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</si>
  <si>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</si>
  <si>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</si>
  <si>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</si>
  <si>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</si>
  <si>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</si>
  <si>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</si>
  <si>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</si>
  <si>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</si>
  <si>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</si>
  <si>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</si>
  <si>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</si>
  <si>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</si>
  <si>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</si>
  <si>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</si>
  <si>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</si>
  <si>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</si>
  <si>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</si>
  <si>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</si>
  <si>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</si>
  <si>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</si>
  <si>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</si>
  <si>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</si>
  <si>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</si>
  <si>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</si>
  <si>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</si>
  <si>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</si>
  <si>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</si>
  <si>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</si>
  <si>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</si>
  <si>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</si>
  <si>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</si>
  <si>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</si>
  <si>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</si>
  <si>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</si>
  <si>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</si>
  <si>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</si>
  <si>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</si>
  <si>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</si>
  <si>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</si>
  <si>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</si>
  <si>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</si>
  <si>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</si>
  <si>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</si>
  <si>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</si>
  <si>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</si>
  <si>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</si>
  <si>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</si>
  <si>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</si>
  <si>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</si>
  <si>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</si>
  <si>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</si>
  <si>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</si>
  <si>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</si>
  <si>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</si>
  <si>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</si>
  <si>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</si>
  <si>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</si>
  <si>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</si>
  <si>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</si>
  <si>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</si>
  <si>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</si>
  <si>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</si>
  <si>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</si>
  <si>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</si>
  <si>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</si>
  <si>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</si>
  <si>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</si>
  <si>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</si>
  <si>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</si>
  <si>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</si>
  <si>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</si>
  <si>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</si>
  <si>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</si>
  <si>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</si>
  <si>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</si>
  <si>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</si>
  <si>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</si>
  <si>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</si>
  <si>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</si>
  <si>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</si>
  <si>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</si>
  <si>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</si>
  <si>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</si>
  <si>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</si>
  <si>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</si>
  <si>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</si>
  <si>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</si>
  <si>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</si>
  <si>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</si>
  <si>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</si>
  <si>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</si>
  <si>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</si>
  <si>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</si>
  <si>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</si>
  <si>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</si>
  <si>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</si>
  <si>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</si>
  <si>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</si>
  <si>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</si>
  <si>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</si>
  <si>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</si>
  <si>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</si>
  <si>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</si>
  <si>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</si>
  <si>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</si>
  <si>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</si>
  <si>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</si>
  <si>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</si>
  <si>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</si>
  <si>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</si>
  <si>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</si>
  <si>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</si>
  <si>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</si>
  <si>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</si>
  <si>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</si>
  <si>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</si>
  <si>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</si>
  <si>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</si>
  <si>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</si>
  <si>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</si>
  <si>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</si>
  <si>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</si>
  <si>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</si>
  <si>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</si>
  <si>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</si>
  <si>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</si>
  <si>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</si>
  <si>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</si>
  <si>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</si>
  <si>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</si>
  <si>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</si>
  <si>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</si>
  <si>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</si>
  <si>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</si>
  <si>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</si>
  <si>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</si>
  <si>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</si>
  <si>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</si>
  <si>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</si>
  <si>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</si>
  <si>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</si>
  <si>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</si>
  <si>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</si>
  <si>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</si>
  <si>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</si>
  <si>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</si>
  <si>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</si>
  <si>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</si>
  <si>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</si>
  <si>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</si>
  <si>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</si>
  <si>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</si>
  <si>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</si>
  <si>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</si>
  <si>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</si>
  <si>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</si>
  <si>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</si>
  <si>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</si>
  <si>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</si>
  <si>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</si>
  <si>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</si>
  <si>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</si>
  <si>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</si>
  <si>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</si>
  <si>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</si>
  <si>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</si>
  <si>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</si>
  <si>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</si>
  <si>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</si>
  <si>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</si>
  <si>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</si>
  <si>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</si>
  <si>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</si>
  <si>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</si>
  <si>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</si>
  <si>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</si>
  <si>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</si>
  <si>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</si>
  <si>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</si>
  <si>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</si>
  <si>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</si>
  <si>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</si>
  <si>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</si>
  <si>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</si>
  <si>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</si>
  <si>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</si>
  <si>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</si>
  <si>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</si>
  <si>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</si>
  <si>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</si>
  <si>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</si>
  <si>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</si>
  <si>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</si>
  <si>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</si>
  <si>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</si>
  <si>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</si>
  <si>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</si>
  <si>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</si>
  <si>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</si>
  <si>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</si>
  <si>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</si>
  <si>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</si>
  <si>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</si>
  <si>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</si>
  <si>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</si>
  <si>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</si>
  <si>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</si>
  <si>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</si>
  <si>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</si>
  <si>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</si>
  <si>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</si>
  <si>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</si>
  <si>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</si>
  <si>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</si>
  <si>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</si>
  <si>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</si>
  <si>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</si>
  <si>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</si>
  <si>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</si>
  <si>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</si>
  <si>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</si>
  <si>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</si>
  <si>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</si>
  <si>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</si>
  <si>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</si>
  <si>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</si>
  <si>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</si>
  <si>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</si>
  <si>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</si>
  <si>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</si>
  <si>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</si>
  <si>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</si>
  <si>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</si>
  <si>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</si>
  <si>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</si>
  <si>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</si>
  <si>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</si>
  <si>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</si>
  <si>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</si>
  <si>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</si>
  <si>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</si>
  <si>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</si>
  <si>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</si>
  <si>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</si>
  <si>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</si>
  <si>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</si>
  <si>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</si>
  <si>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</si>
  <si>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</si>
  <si>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</si>
  <si>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</si>
  <si>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</si>
  <si>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</si>
  <si>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</si>
  <si>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</si>
  <si>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</si>
  <si>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</si>
  <si>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</si>
  <si>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</si>
  <si>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</si>
  <si>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</si>
  <si>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</si>
  <si>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</si>
  <si>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</si>
  <si>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</si>
  <si>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</si>
  <si>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</si>
  <si>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</si>
  <si>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</si>
  <si>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</si>
  <si>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</si>
  <si>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</si>
  <si>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</si>
  <si>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</si>
  <si>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</si>
  <si>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</si>
  <si>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</si>
  <si>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</si>
  <si>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</si>
  <si>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</si>
  <si>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</si>
  <si>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</si>
  <si>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</si>
  <si>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</si>
  <si>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</si>
  <si>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</si>
  <si>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</si>
  <si>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</si>
  <si>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</si>
  <si>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</si>
  <si>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</si>
  <si>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</si>
  <si>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</si>
  <si>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</si>
  <si>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</si>
  <si>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</si>
  <si>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</si>
  <si>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</si>
  <si>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</si>
  <si>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</si>
  <si>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</si>
  <si>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</si>
  <si>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</si>
  <si>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</si>
  <si>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</si>
  <si>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</si>
  <si>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</si>
  <si>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</si>
  <si>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</si>
  <si>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</si>
  <si>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</si>
  <si>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</si>
  <si>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</si>
  <si>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</si>
  <si>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</si>
  <si>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</si>
  <si>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</si>
  <si>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</si>
  <si>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</si>
  <si>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</si>
  <si>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</si>
  <si>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</si>
  <si>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</si>
  <si>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</si>
  <si>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</si>
  <si>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</si>
  <si>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</si>
  <si>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</si>
  <si>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</si>
  <si>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</si>
  <si>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</si>
  <si>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</si>
  <si>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</si>
  <si>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</si>
  <si>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</si>
  <si>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</si>
  <si>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</si>
  <si>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</si>
  <si>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</si>
  <si>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</si>
  <si>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</si>
  <si>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</si>
  <si>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</si>
  <si>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</si>
  <si>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</si>
  <si>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</si>
  <si>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</si>
  <si>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</si>
  <si>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</si>
  <si>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</si>
  <si>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</si>
  <si>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</si>
  <si>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</si>
  <si>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</si>
  <si>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</si>
  <si>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</si>
  <si>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</si>
  <si>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</si>
  <si>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</si>
  <si>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</si>
  <si>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</si>
  <si>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</si>
  <si>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</si>
  <si>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</si>
  <si>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</si>
  <si>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</si>
  <si>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</si>
  <si>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</si>
  <si>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</si>
  <si>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</si>
  <si>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</si>
  <si>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</si>
  <si>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</si>
  <si>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</si>
  <si>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</si>
  <si>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</si>
  <si>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</si>
  <si>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</si>
  <si>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</si>
  <si>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</si>
  <si>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</si>
  <si>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</si>
  <si>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</si>
  <si>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</si>
  <si>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</si>
  <si>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</si>
  <si>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</si>
  <si>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</si>
  <si>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</si>
  <si>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</si>
  <si>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</si>
  <si>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</si>
  <si>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</si>
  <si>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</si>
  <si>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</si>
  <si>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</si>
  <si>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</si>
  <si>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</si>
  <si>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</si>
  <si>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</si>
  <si>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</si>
  <si>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</si>
  <si>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</si>
  <si>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</si>
  <si>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</si>
  <si>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</si>
  <si>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</si>
  <si>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</si>
  <si>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</si>
  <si>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</si>
  <si>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</si>
  <si>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</si>
  <si>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</si>
  <si>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</si>
  <si>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</si>
  <si>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</si>
  <si>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</si>
  <si>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</si>
  <si>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</si>
  <si>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</si>
  <si>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</si>
  <si>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</si>
  <si>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</si>
  <si>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</si>
  <si>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</si>
  <si>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</si>
  <si>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</si>
  <si>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</si>
  <si>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</si>
  <si>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</si>
  <si>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</si>
  <si>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</si>
  <si>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</si>
  <si>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</si>
  <si>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</si>
  <si>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</si>
  <si>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</si>
  <si>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</si>
  <si>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</si>
  <si>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</si>
  <si>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</si>
  <si>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</si>
  <si>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</si>
  <si>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</si>
  <si>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</si>
  <si>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</si>
  <si>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</si>
  <si>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</si>
  <si>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</si>
  <si>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</si>
  <si>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</si>
  <si>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</si>
  <si>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</si>
  <si>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</si>
  <si>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</si>
  <si>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</si>
  <si>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</si>
  <si>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</si>
  <si>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</si>
  <si>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</si>
  <si>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</si>
  <si>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</si>
  <si>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</si>
  <si>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</si>
  <si>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</si>
  <si>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</si>
  <si>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</si>
  <si>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</si>
  <si>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</si>
  <si>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</si>
  <si>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</si>
  <si>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</si>
  <si>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</si>
  <si>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</si>
  <si>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</si>
  <si>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</si>
  <si>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</si>
  <si>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</si>
  <si>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</si>
  <si>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</si>
  <si>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</si>
  <si>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</si>
  <si>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</si>
  <si>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</si>
  <si>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</si>
  <si>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</si>
  <si>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</si>
  <si>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</si>
  <si>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</si>
  <si>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</si>
  <si>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</si>
  <si>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</si>
  <si>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</si>
  <si>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</si>
  <si>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</si>
  <si>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</si>
  <si>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</si>
  <si>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</si>
  <si>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</si>
  <si>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</si>
  <si>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</si>
  <si>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</si>
  <si>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</si>
  <si>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</si>
  <si>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</si>
  <si>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</si>
  <si>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</si>
  <si>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</si>
  <si>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</si>
  <si>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</si>
  <si>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</si>
  <si>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</si>
  <si>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</si>
  <si>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</si>
  <si>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</si>
  <si>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</si>
  <si>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</si>
  <si>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</si>
  <si>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</si>
  <si>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</si>
  <si>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</si>
  <si>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</si>
  <si>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</si>
  <si>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</si>
  <si>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</si>
  <si>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</si>
  <si>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</si>
  <si>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</si>
  <si>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</si>
  <si>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</si>
  <si>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</si>
  <si>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</si>
  <si>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</si>
  <si>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</si>
  <si>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</si>
  <si>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</si>
  <si>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</si>
  <si>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</si>
  <si>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</si>
  <si>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</si>
  <si>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</si>
  <si>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</si>
  <si>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</si>
  <si>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</si>
  <si>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</si>
  <si>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</si>
  <si>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</si>
  <si>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</si>
  <si>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</si>
  <si>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</si>
  <si>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</si>
  <si>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</si>
  <si>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</si>
  <si>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</si>
  <si>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</si>
  <si>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</si>
  <si>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</si>
  <si>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</si>
  <si>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</si>
  <si>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</si>
  <si>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</si>
  <si>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</si>
  <si>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</si>
  <si>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</si>
  <si>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</si>
  <si>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</si>
  <si>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</si>
  <si>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</si>
  <si>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</si>
  <si>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</si>
  <si>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</si>
  <si>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</si>
  <si>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</si>
  <si>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</si>
  <si>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</si>
  <si>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</si>
  <si>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</si>
  <si>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</si>
  <si>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</si>
  <si>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</si>
  <si>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</si>
  <si>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</si>
  <si>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</si>
  <si>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</si>
  <si>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</si>
  <si>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</si>
  <si>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</si>
  <si>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</si>
  <si>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</si>
  <si>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</si>
  <si>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</si>
  <si>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</si>
  <si>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</si>
  <si>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</si>
  <si>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</si>
  <si>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</si>
  <si>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</si>
  <si>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</si>
  <si>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</si>
  <si>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</si>
  <si>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</si>
  <si>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</si>
  <si>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</si>
  <si>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</si>
  <si>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</si>
  <si>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</si>
  <si>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</si>
  <si>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</si>
  <si>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</si>
  <si>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</si>
  <si>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</si>
  <si>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</si>
  <si>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</si>
  <si>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</si>
  <si>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</si>
  <si>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</si>
  <si>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</si>
  <si>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</si>
  <si>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</si>
  <si>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</si>
  <si>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</si>
  <si>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</si>
  <si>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</si>
  <si>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</si>
  <si>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</si>
  <si>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</si>
  <si>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</si>
  <si>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</si>
  <si>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</si>
  <si>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</si>
  <si>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</si>
  <si>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</si>
  <si>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</si>
  <si>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</si>
  <si>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</si>
  <si>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</si>
  <si>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</si>
  <si>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</si>
  <si>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</si>
  <si>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</si>
  <si>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</si>
  <si>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</si>
  <si>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</si>
  <si>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</si>
  <si>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</si>
  <si>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</si>
  <si>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</si>
  <si>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</si>
  <si>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</si>
  <si>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</si>
  <si>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</si>
  <si>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</si>
  <si>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</si>
  <si>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</si>
  <si>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</si>
  <si>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</si>
  <si>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</si>
  <si>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</si>
  <si>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</si>
  <si>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</si>
  <si>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</si>
  <si>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</si>
  <si>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</si>
  <si>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</si>
  <si>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</si>
  <si>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</si>
  <si>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</si>
  <si>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</si>
  <si>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</si>
  <si>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</si>
  <si>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</si>
  <si>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</si>
  <si>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</si>
  <si>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</si>
  <si>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</si>
  <si>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</si>
  <si>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</si>
  <si>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</si>
  <si>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</si>
  <si>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</si>
  <si>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</si>
  <si>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</si>
  <si>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</si>
  <si>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</si>
  <si>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</si>
  <si>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</si>
  <si>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</si>
  <si>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</si>
  <si>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</si>
  <si>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</si>
  <si>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</si>
  <si>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</si>
  <si>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</si>
  <si>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</si>
  <si>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</si>
  <si>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</si>
  <si>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</si>
  <si>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</si>
  <si>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</si>
  <si>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</si>
  <si>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</si>
  <si>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</si>
  <si>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</si>
  <si>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</si>
  <si>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</si>
  <si>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</si>
  <si>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</si>
  <si>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</si>
  <si>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</si>
  <si>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</si>
  <si>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</si>
  <si>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</si>
  <si>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</si>
  <si>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</si>
  <si>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</si>
  <si>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</si>
  <si>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</si>
  <si>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</si>
  <si>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</si>
  <si>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</si>
  <si>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</si>
  <si>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</si>
  <si>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</si>
  <si>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</si>
  <si>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</si>
  <si>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</si>
  <si>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</si>
  <si>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</si>
  <si>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</si>
  <si>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</si>
  <si>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</si>
  <si>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</si>
  <si>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</si>
  <si>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</si>
  <si>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</si>
  <si>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</si>
  <si>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</si>
  <si>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</si>
  <si>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</si>
  <si>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</si>
  <si>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</si>
  <si>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</si>
  <si>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</si>
  <si>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</si>
  <si>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</si>
  <si>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</si>
  <si>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</si>
  <si>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</si>
  <si>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</si>
  <si>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</si>
  <si>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</si>
  <si>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</si>
  <si>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</si>
  <si>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</si>
  <si>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</si>
  <si>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</si>
  <si>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</si>
  <si>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</si>
  <si>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</si>
  <si>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</si>
  <si>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</si>
  <si>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</si>
  <si>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</si>
  <si>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</si>
  <si>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</si>
  <si>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</si>
  <si>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</si>
  <si>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</si>
  <si>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</si>
  <si>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</si>
  <si>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</si>
  <si>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</si>
  <si>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</si>
  <si>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</si>
  <si>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</si>
  <si>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</si>
  <si>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</si>
  <si>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</si>
  <si>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</si>
  <si>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</si>
  <si>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</si>
  <si>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</si>
  <si>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</si>
  <si>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</si>
  <si>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</si>
  <si>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</si>
  <si>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</si>
  <si>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</si>
  <si>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</si>
  <si>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</si>
  <si>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</si>
  <si>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</si>
  <si>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</si>
  <si>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</si>
  <si>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</si>
  <si>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</si>
  <si>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</si>
  <si>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</si>
  <si>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</si>
  <si>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</si>
  <si>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</si>
  <si>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</si>
  <si>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</si>
  <si>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</si>
  <si>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</si>
  <si>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</si>
  <si>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</si>
  <si>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</si>
  <si>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</si>
  <si>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</si>
  <si>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</si>
  <si>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</si>
  <si>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</si>
  <si>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</si>
  <si>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</si>
  <si>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</si>
  <si>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</si>
  <si>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</si>
  <si>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</si>
  <si>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</si>
  <si>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</si>
  <si>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</si>
  <si>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</si>
  <si>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</si>
  <si>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</si>
  <si>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</si>
  <si>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</si>
  <si>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</si>
  <si>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</si>
  <si>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</si>
  <si>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</si>
  <si>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</si>
  <si>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</si>
  <si>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</si>
  <si>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</si>
  <si>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</si>
  <si>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</si>
  <si>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</si>
  <si>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</si>
  <si>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</si>
  <si>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</si>
  <si>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</si>
  <si>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</si>
  <si>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</si>
  <si>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</si>
  <si>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</si>
  <si>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</si>
  <si>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</si>
  <si>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</si>
  <si>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</si>
  <si>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</si>
  <si>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</si>
  <si>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</si>
  <si>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</si>
  <si>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</si>
  <si>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</si>
  <si>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</si>
  <si>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</si>
  <si>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</si>
  <si>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</si>
  <si>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</si>
  <si>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</si>
  <si>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</si>
  <si>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</si>
  <si>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</si>
  <si>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</si>
  <si>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</si>
  <si>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</si>
  <si>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</si>
  <si>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</si>
  <si>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</si>
  <si>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</si>
  <si>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</si>
  <si>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</si>
  <si>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</si>
  <si>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</si>
  <si>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</si>
  <si>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</si>
  <si>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</si>
  <si>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</si>
  <si>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</si>
  <si>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</si>
  <si>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</si>
  <si>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</si>
  <si>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</si>
  <si>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</si>
  <si>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</si>
  <si>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</si>
  <si>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</si>
  <si>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</si>
  <si>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</si>
  <si>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</si>
  <si>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</si>
  <si>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</si>
  <si>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</si>
  <si>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</si>
  <si>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</si>
  <si>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</si>
  <si>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</si>
  <si>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</si>
  <si>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</si>
  <si>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</si>
  <si>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</si>
  <si>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</si>
  <si>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</si>
  <si>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</si>
  <si>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</si>
  <si>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</si>
  <si>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</si>
  <si>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</si>
  <si>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</si>
  <si>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</si>
  <si>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</si>
  <si>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</si>
  <si>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</si>
  <si>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</si>
  <si>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</si>
  <si>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</si>
  <si>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</si>
  <si>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</si>
  <si>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</si>
  <si>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</si>
  <si>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</si>
  <si>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</si>
  <si>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</si>
  <si>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</si>
  <si>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</si>
  <si>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</si>
  <si>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</si>
  <si>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</si>
  <si>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</si>
  <si>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</si>
  <si>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</si>
  <si>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</si>
  <si>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</si>
  <si>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</si>
  <si>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</si>
  <si>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</si>
  <si>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</si>
  <si>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</si>
  <si>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</si>
  <si>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</si>
  <si>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</si>
  <si>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</si>
  <si>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</si>
  <si>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</si>
  <si>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</si>
  <si>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</si>
  <si>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</si>
  <si>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</si>
  <si>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</si>
  <si>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</si>
  <si>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</si>
  <si>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</si>
  <si>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</si>
  <si>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</si>
  <si>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</si>
  <si>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</si>
  <si>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</si>
  <si>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</si>
  <si>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</si>
  <si>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</si>
  <si>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</si>
  <si>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</si>
  <si>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</si>
  <si>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</si>
  <si>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</si>
  <si>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</si>
  <si>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</si>
  <si>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</si>
  <si>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</si>
  <si>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</si>
  <si>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</si>
  <si>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</si>
  <si>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</si>
  <si>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</si>
  <si>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</si>
  <si>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</si>
  <si>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</si>
  <si>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</si>
  <si>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</si>
  <si>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</si>
  <si>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</si>
  <si>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</si>
  <si>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</si>
  <si>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</si>
  <si>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</si>
  <si>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</si>
  <si>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</si>
  <si>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</si>
  <si>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</si>
  <si>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</si>
  <si>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</si>
  <si>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</si>
  <si>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</si>
  <si>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</si>
  <si>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</si>
  <si>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</si>
  <si>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</si>
  <si>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</si>
  <si>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</si>
  <si>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</si>
  <si>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</si>
  <si>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</si>
  <si>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</si>
  <si>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</si>
  <si>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</si>
  <si>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</si>
  <si>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</si>
  <si>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</si>
  <si>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</si>
  <si>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</si>
  <si>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</si>
  <si>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</si>
  <si>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</si>
  <si>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</si>
  <si>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</si>
  <si>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</si>
  <si>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</si>
  <si>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</si>
  <si>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</si>
  <si>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</si>
  <si>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</si>
  <si>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</si>
  <si>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</si>
  <si>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</si>
  <si>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</si>
  <si>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</si>
  <si>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</si>
  <si>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</si>
  <si>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</si>
  <si>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</si>
  <si>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</si>
  <si>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</si>
  <si>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</si>
  <si>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</si>
  <si>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</si>
  <si>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</si>
  <si>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</si>
  <si>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</si>
  <si>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</si>
  <si>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</si>
  <si>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</si>
  <si>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</si>
  <si>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</si>
  <si>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</si>
  <si>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</si>
  <si>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</si>
  <si>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</si>
  <si>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</si>
  <si>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</si>
  <si>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</si>
  <si>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</si>
  <si>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</si>
  <si>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</si>
  <si>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</si>
  <si>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</si>
  <si>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</si>
  <si>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</si>
  <si>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</si>
  <si>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</si>
  <si>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</si>
  <si>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</si>
  <si>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</si>
  <si>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</si>
  <si>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</si>
  <si>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</si>
  <si>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</si>
  <si>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</si>
  <si>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</si>
  <si>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</si>
  <si>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</si>
  <si>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</si>
  <si>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</si>
  <si>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</si>
  <si>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</si>
  <si>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</si>
  <si>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</si>
  <si>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</si>
  <si>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</si>
  <si>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</si>
  <si>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</si>
  <si>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</si>
  <si>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</si>
  <si>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</si>
  <si>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</si>
  <si>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</si>
  <si>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</si>
  <si>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</si>
  <si>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</si>
  <si>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</si>
  <si>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</si>
  <si>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</si>
  <si>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</si>
  <si>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</si>
  <si>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</si>
  <si>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</si>
  <si>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</si>
  <si>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</si>
  <si>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</si>
  <si>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</si>
  <si>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</si>
  <si>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</si>
  <si>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</si>
  <si>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</si>
  <si>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</si>
  <si>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</si>
  <si>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</si>
  <si>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</si>
  <si>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</si>
  <si>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</si>
  <si>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</si>
  <si>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</si>
  <si>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</si>
  <si>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</si>
  <si>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</si>
  <si>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</si>
  <si>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</si>
  <si>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</si>
  <si>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</si>
  <si>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</si>
  <si>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</si>
  <si>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</si>
  <si>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</si>
  <si>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</si>
  <si>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</si>
  <si>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</si>
  <si>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</si>
  <si>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</si>
  <si>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</si>
  <si>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</si>
  <si>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</si>
  <si>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</si>
  <si>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</si>
  <si>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</si>
  <si>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</si>
  <si>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</si>
  <si>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</si>
  <si>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</si>
  <si>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</si>
  <si>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</si>
  <si>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</si>
  <si>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</si>
  <si>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</si>
  <si>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</si>
  <si>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</si>
  <si>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</si>
  <si>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</si>
  <si>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</si>
  <si>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</si>
  <si>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</si>
  <si>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</si>
  <si>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</si>
  <si>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</si>
  <si>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</si>
  <si>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</si>
  <si>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</si>
  <si>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</si>
  <si>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</si>
  <si>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</si>
  <si>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</si>
  <si>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</si>
  <si>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</si>
  <si>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</si>
  <si>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</si>
  <si>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</si>
  <si>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</si>
  <si>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</si>
  <si>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</si>
  <si>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</si>
  <si>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</si>
  <si>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</si>
  <si>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</si>
  <si>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</si>
  <si>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</si>
  <si>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</si>
  <si>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</si>
  <si>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</si>
  <si>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</si>
  <si>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</si>
  <si>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</si>
  <si>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</si>
  <si>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</si>
  <si>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</si>
  <si>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</si>
  <si>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</si>
  <si>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</si>
  <si>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</si>
  <si>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</si>
  <si>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</si>
  <si>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</si>
  <si>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</si>
  <si>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</si>
  <si>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</si>
  <si>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</si>
  <si>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</si>
  <si>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</si>
  <si>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</si>
  <si>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</si>
  <si>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</si>
  <si>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</si>
  <si>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</si>
  <si>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</si>
  <si>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</si>
  <si>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</si>
  <si>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</si>
  <si>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</si>
  <si>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</si>
  <si>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</si>
  <si>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</si>
  <si>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</si>
  <si>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</si>
  <si>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</si>
  <si>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</si>
  <si>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</si>
  <si>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</si>
  <si>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</si>
  <si>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</si>
  <si>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</si>
  <si>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</si>
  <si>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</si>
  <si>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</si>
  <si>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</si>
  <si>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</si>
  <si>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</si>
  <si>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</si>
  <si>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</si>
  <si>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</si>
  <si>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</si>
  <si>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</si>
  <si>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</si>
  <si>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</si>
  <si>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</si>
  <si>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</si>
  <si>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</si>
  <si>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</si>
  <si>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</si>
  <si>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</si>
  <si>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</si>
  <si>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</si>
  <si>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</si>
  <si>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</si>
  <si>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</si>
  <si>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</si>
  <si>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</si>
  <si>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</si>
  <si>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</si>
  <si>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</si>
  <si>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</si>
  <si>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</si>
  <si>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</si>
  <si>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</si>
  <si>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</si>
  <si>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</si>
  <si>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</si>
  <si>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</si>
  <si>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</si>
  <si>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</si>
  <si>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</si>
  <si>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</si>
  <si>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</si>
  <si>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</si>
  <si>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</si>
  <si>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</si>
  <si>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</si>
  <si>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</si>
  <si>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</si>
  <si>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</si>
  <si>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</si>
  <si>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</si>
  <si>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</si>
  <si>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</si>
  <si>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</si>
  <si>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</si>
  <si>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</si>
  <si>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</si>
  <si>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</si>
  <si>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</si>
  <si>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</si>
  <si>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</si>
  <si>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</si>
  <si>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</si>
  <si>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</si>
  <si>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</si>
  <si>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</si>
  <si>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</si>
  <si>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</si>
  <si>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</si>
  <si>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</si>
  <si>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</si>
  <si>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</si>
  <si>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</si>
  <si>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</si>
  <si>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</si>
  <si>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</si>
  <si>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</si>
  <si>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</si>
  <si>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</si>
  <si>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</si>
  <si>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</si>
  <si>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</si>
  <si>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</si>
  <si>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</si>
  <si>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</si>
  <si>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</si>
  <si>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</si>
  <si>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</si>
  <si>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</si>
  <si>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</si>
  <si>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</si>
  <si>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</si>
  <si>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</si>
  <si>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</si>
  <si>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</si>
  <si>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</si>
  <si>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</si>
  <si>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</si>
  <si>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</si>
  <si>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</si>
  <si>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</si>
  <si>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</si>
  <si>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</si>
  <si>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</si>
  <si>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</si>
  <si>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</si>
  <si>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</si>
  <si>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</si>
  <si>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</si>
  <si>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</si>
  <si>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</si>
  <si>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</si>
  <si>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</si>
  <si>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</si>
  <si>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</si>
  <si>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</si>
  <si>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</si>
  <si>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</si>
  <si>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</si>
  <si>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</si>
  <si>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</si>
  <si>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</si>
  <si>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</si>
  <si>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</si>
  <si>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</si>
  <si>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</si>
  <si>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</si>
  <si>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</si>
  <si>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</si>
  <si>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</si>
  <si>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</si>
  <si>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</si>
  <si>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</si>
  <si>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</si>
  <si>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</si>
  <si>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</si>
  <si>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</si>
  <si>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</si>
  <si>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</si>
  <si>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</si>
  <si>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</si>
  <si>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</si>
  <si>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</si>
  <si>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</si>
  <si>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</si>
  <si>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</si>
  <si>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</si>
  <si>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</si>
  <si>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</si>
  <si>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</si>
  <si>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</si>
  <si>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</si>
  <si>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</si>
  <si>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</si>
  <si>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</si>
  <si>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</si>
  <si>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</si>
  <si>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</si>
  <si>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</si>
  <si>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</si>
  <si>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</si>
  <si>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</si>
  <si>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</si>
  <si>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</si>
  <si>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</si>
  <si>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</si>
  <si>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</si>
  <si>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</si>
  <si>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</si>
  <si>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</si>
  <si>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</si>
  <si>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</si>
  <si>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</si>
  <si>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</si>
  <si>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</si>
  <si>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</si>
  <si>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</si>
  <si>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</si>
  <si>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</si>
  <si>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</si>
  <si>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</si>
  <si>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</si>
  <si>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</si>
  <si>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</si>
  <si>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</si>
  <si>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</si>
  <si>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</si>
  <si>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</si>
  <si>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</si>
  <si>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</si>
  <si>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</si>
  <si>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</si>
  <si>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</si>
  <si>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</si>
  <si>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</si>
  <si>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</si>
  <si>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</si>
  <si>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</si>
  <si>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</si>
  <si>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</si>
  <si>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</si>
  <si>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</si>
  <si>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</si>
  <si>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</si>
  <si>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</si>
  <si>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</si>
  <si>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</si>
  <si>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</si>
  <si>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</si>
  <si>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</si>
  <si>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</si>
  <si>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</si>
  <si>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</si>
  <si>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</si>
  <si>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</si>
  <si>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</si>
  <si>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</si>
  <si>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</si>
  <si>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</si>
  <si>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</si>
  <si>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</si>
  <si>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</si>
  <si>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</si>
  <si>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</si>
  <si>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</si>
  <si>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</si>
  <si>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</si>
  <si>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</si>
  <si>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</si>
  <si>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</si>
  <si>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</si>
  <si>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</si>
  <si>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</si>
  <si>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</si>
  <si>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</si>
  <si>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</si>
  <si>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</si>
  <si>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</si>
  <si>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</si>
  <si>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</si>
  <si>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</si>
  <si>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</si>
  <si>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</si>
  <si>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</si>
  <si>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</si>
  <si>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</si>
  <si>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</si>
  <si>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</si>
  <si>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</si>
  <si>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</si>
  <si>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</si>
  <si>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</si>
  <si>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</si>
  <si>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</si>
  <si>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</si>
  <si>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</si>
  <si>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</si>
  <si>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</si>
  <si>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</si>
  <si>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</si>
  <si>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</si>
  <si>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</si>
  <si>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</si>
  <si>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</si>
  <si>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</si>
  <si>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</si>
  <si>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</si>
  <si>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</si>
  <si>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</si>
  <si>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</si>
  <si>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</si>
  <si>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</si>
  <si>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</si>
  <si>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</si>
  <si>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</si>
  <si>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</si>
  <si>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</si>
  <si>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</si>
  <si>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</si>
  <si>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</si>
  <si>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</si>
  <si>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</si>
  <si>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</si>
  <si>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</si>
  <si>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</si>
  <si>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</si>
  <si>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</si>
  <si>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</si>
  <si>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</si>
  <si>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</si>
  <si>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</si>
  <si>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</si>
  <si>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</si>
  <si>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</si>
  <si>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</si>
  <si>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</si>
  <si>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</si>
  <si>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</si>
  <si>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</si>
  <si>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</si>
  <si>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</si>
  <si>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</si>
  <si>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</si>
  <si>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</si>
  <si>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</si>
  <si>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</si>
  <si>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</si>
  <si>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</si>
  <si>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</si>
  <si>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</si>
  <si>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</si>
  <si>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</si>
  <si>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</si>
  <si>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</si>
  <si>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</si>
  <si>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</si>
  <si>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</si>
  <si>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</si>
  <si>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</si>
  <si>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</si>
  <si>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</si>
  <si>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</si>
  <si>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</si>
  <si>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</si>
  <si>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</si>
  <si>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</si>
  <si>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</si>
  <si>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</si>
  <si>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</si>
  <si>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</si>
  <si>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</si>
  <si>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</si>
  <si>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</si>
  <si>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</si>
  <si>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</si>
  <si>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</si>
  <si>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</si>
  <si>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</si>
  <si>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</si>
  <si>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</si>
  <si>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</si>
  <si>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</si>
  <si>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</si>
  <si>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</si>
  <si>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</si>
  <si>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</si>
  <si>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</si>
  <si>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</si>
  <si>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</si>
  <si>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</si>
  <si>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</si>
  <si>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</si>
  <si>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</si>
  <si>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</si>
  <si>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</si>
  <si>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</si>
  <si>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</si>
  <si>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</si>
  <si>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</si>
  <si>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</si>
  <si>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</si>
  <si>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</si>
  <si>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</si>
  <si>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</si>
  <si>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</si>
  <si>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</si>
  <si>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</si>
  <si>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</si>
  <si>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</si>
  <si>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</si>
  <si>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</si>
  <si>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</si>
  <si>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</si>
  <si>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</si>
  <si>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</si>
  <si>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</si>
  <si>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</si>
  <si>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</si>
  <si>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</si>
  <si>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</si>
  <si>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</si>
  <si>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</si>
  <si>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</si>
  <si>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</si>
  <si>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</si>
  <si>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</si>
  <si>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</si>
  <si>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</si>
  <si>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</si>
  <si>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</si>
  <si>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</si>
  <si>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</si>
  <si>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</si>
  <si>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</si>
  <si>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</si>
  <si>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</si>
  <si>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</si>
  <si>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</si>
  <si>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</si>
  <si>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</si>
  <si>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</si>
  <si>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</si>
  <si>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</si>
  <si>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</si>
  <si>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</si>
  <si>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</si>
  <si>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</si>
  <si>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</si>
  <si>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</si>
  <si>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</si>
  <si>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</si>
  <si>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</si>
  <si>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</si>
  <si>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</si>
  <si>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</si>
  <si>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</si>
  <si>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</si>
  <si>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</si>
  <si>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</si>
  <si>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</si>
  <si>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</si>
  <si>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</si>
  <si>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</si>
  <si>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</si>
  <si>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</si>
  <si>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</si>
  <si>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</si>
  <si>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</si>
  <si>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</si>
  <si>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</si>
  <si>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</si>
  <si>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</si>
  <si>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</si>
  <si>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</si>
  <si>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</si>
  <si>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</si>
  <si>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</si>
  <si>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</si>
  <si>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</si>
  <si>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</si>
  <si>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</si>
  <si>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</si>
  <si>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</si>
  <si>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</si>
  <si>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</si>
  <si>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</si>
  <si>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</si>
  <si>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</si>
  <si>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</si>
  <si>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</si>
  <si>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</si>
  <si>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</si>
  <si>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</si>
  <si>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</si>
  <si>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</si>
  <si>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</si>
  <si>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</si>
  <si>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</si>
  <si>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</si>
  <si>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</si>
  <si>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</si>
  <si>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</si>
  <si>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</si>
  <si>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</si>
  <si>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</si>
  <si>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</si>
  <si>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</si>
  <si>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</si>
  <si>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</si>
  <si>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</si>
  <si>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</si>
  <si>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</si>
  <si>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</si>
  <si>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</si>
  <si>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</si>
  <si>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</si>
  <si>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</si>
  <si>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</si>
  <si>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</si>
  <si>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</si>
  <si>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</si>
  <si>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</si>
  <si>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</si>
  <si>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</si>
  <si>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</si>
  <si>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</si>
  <si>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</si>
  <si>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</si>
  <si>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</si>
  <si>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</si>
  <si>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</si>
  <si>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</si>
  <si>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</si>
  <si>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</si>
  <si>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</si>
  <si>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</si>
  <si>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</si>
  <si>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</si>
  <si>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</si>
  <si>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</si>
  <si>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</si>
  <si>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</si>
  <si>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</si>
  <si>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</si>
  <si>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</si>
  <si>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</si>
  <si>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</si>
  <si>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</si>
  <si>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</si>
  <si>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</si>
  <si>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</si>
  <si>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</si>
  <si>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</si>
  <si>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</si>
  <si>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</si>
  <si>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</si>
  <si>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</si>
  <si>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</si>
  <si>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</si>
  <si>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</si>
  <si>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</si>
  <si>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</si>
  <si>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</si>
  <si>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</si>
  <si>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</si>
  <si>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</si>
  <si>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</si>
  <si>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</si>
  <si>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</si>
  <si>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</si>
  <si>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</si>
  <si>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</si>
  <si>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</si>
  <si>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</si>
  <si>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</si>
  <si>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</si>
  <si>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</si>
  <si>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</si>
  <si>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</si>
  <si>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</si>
  <si>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</si>
  <si>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</si>
  <si>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</si>
  <si>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</si>
  <si>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</si>
  <si>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</si>
  <si>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</si>
  <si>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</si>
  <si>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</si>
  <si>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</si>
  <si>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</si>
  <si>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</si>
  <si>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</si>
  <si>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</si>
  <si>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</si>
  <si>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</si>
  <si>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</si>
  <si>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</si>
  <si>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</si>
  <si>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</si>
  <si>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</si>
  <si>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</si>
  <si>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</si>
  <si>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</si>
  <si>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</si>
  <si>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</si>
  <si>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</si>
  <si>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</si>
  <si>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</si>
  <si>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</si>
  <si>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</si>
  <si>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</si>
  <si>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</si>
  <si>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</si>
  <si>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</si>
  <si>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</si>
  <si>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</si>
  <si>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</si>
  <si>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</si>
  <si>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</si>
  <si>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</si>
  <si>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</si>
  <si>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</si>
  <si>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</si>
  <si>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</si>
  <si>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</si>
  <si>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</si>
  <si>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</si>
  <si>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</si>
  <si>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</si>
  <si>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</si>
  <si>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</si>
  <si>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</si>
  <si>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</si>
  <si>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</si>
  <si>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</si>
  <si>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</si>
  <si>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</si>
  <si>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</si>
  <si>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</si>
  <si>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</si>
  <si>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</si>
  <si>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</si>
  <si>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</si>
  <si>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</si>
  <si>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</si>
  <si>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</si>
  <si>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</si>
  <si>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</si>
  <si>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</si>
  <si>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</si>
  <si>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</si>
  <si>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</si>
  <si>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</si>
  <si>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</si>
  <si>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</si>
  <si>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</si>
  <si>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</si>
  <si>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</si>
  <si>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</si>
  <si>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</si>
  <si>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</si>
  <si>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</si>
  <si>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</si>
  <si>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</si>
  <si>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</si>
  <si>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</si>
  <si>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</si>
  <si>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</si>
  <si>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</si>
  <si>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</si>
  <si>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</si>
  <si>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</si>
  <si>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</si>
  <si>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</si>
  <si>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</si>
  <si>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</si>
  <si>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</si>
  <si>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</si>
  <si>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</si>
  <si>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</si>
  <si>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</si>
  <si>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</si>
  <si>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</si>
  <si>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</si>
  <si>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</si>
  <si>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</si>
  <si>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</si>
  <si>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</si>
  <si>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</si>
  <si>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</si>
  <si>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</si>
  <si>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</si>
  <si>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</si>
  <si>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</si>
  <si>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</si>
  <si>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</si>
  <si>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</si>
  <si>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</si>
  <si>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</si>
  <si>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</si>
  <si>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</si>
  <si>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</si>
  <si>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</si>
  <si>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</si>
  <si>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</si>
  <si>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</si>
  <si>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</si>
  <si>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</si>
  <si>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</si>
  <si>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</si>
  <si>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</si>
  <si>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</si>
  <si>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</si>
  <si>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</si>
  <si>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</si>
  <si>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</si>
  <si>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</si>
  <si>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</si>
  <si>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</si>
  <si>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</si>
  <si>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</si>
  <si>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</si>
  <si>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</si>
  <si>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</si>
  <si>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</si>
  <si>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</si>
  <si>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</si>
  <si>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</si>
  <si>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</si>
  <si>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</si>
  <si>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</si>
  <si>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</si>
  <si>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</si>
  <si>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</si>
  <si>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</si>
  <si>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</si>
  <si>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</si>
  <si>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</si>
  <si>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</si>
  <si>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</si>
  <si>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</si>
  <si>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</si>
  <si>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</si>
  <si>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</si>
  <si>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</si>
  <si>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</si>
  <si>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</si>
  <si>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</si>
  <si>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</si>
  <si>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</si>
  <si>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</si>
  <si>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</si>
  <si>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</si>
  <si>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</si>
  <si>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</si>
  <si>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</si>
  <si>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</si>
  <si>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</si>
  <si>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</si>
  <si>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</si>
  <si>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</si>
  <si>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</si>
  <si>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</si>
  <si>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</si>
  <si>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</si>
  <si>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</si>
  <si>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</si>
  <si>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</si>
  <si>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</si>
  <si>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</si>
  <si>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</si>
  <si>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</si>
  <si>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</si>
  <si>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</si>
  <si>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</si>
  <si>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</si>
  <si>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</si>
  <si>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</si>
  <si>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</si>
  <si>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</si>
  <si>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</si>
  <si>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</si>
  <si>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</si>
  <si>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</si>
  <si>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</si>
  <si>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</si>
  <si>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</si>
  <si>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</si>
  <si>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</si>
  <si>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</si>
  <si>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</si>
  <si>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</si>
  <si>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</si>
  <si>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</si>
  <si>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</si>
  <si>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</si>
  <si>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</si>
  <si>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</si>
  <si>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</si>
  <si>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</si>
  <si>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</si>
  <si>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</si>
  <si>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</si>
  <si>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</si>
  <si>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</si>
  <si>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</si>
  <si>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</si>
  <si>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</si>
  <si>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</si>
  <si>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</si>
  <si>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</si>
  <si>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</si>
  <si>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</si>
  <si>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</si>
  <si>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</si>
  <si>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</si>
  <si>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</si>
  <si>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</si>
  <si>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</si>
  <si>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</si>
  <si>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</si>
  <si>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</si>
  <si>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</si>
  <si>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</si>
  <si>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</si>
  <si>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</si>
  <si>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</si>
  <si>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</si>
  <si>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</si>
  <si>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</si>
  <si>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</si>
  <si>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</si>
  <si>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</si>
  <si>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</si>
  <si>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</si>
  <si>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</si>
  <si>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</si>
  <si>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</si>
  <si>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</si>
  <si>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</si>
  <si>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</si>
  <si>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</si>
  <si>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</si>
  <si>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</si>
  <si>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</si>
  <si>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</si>
  <si>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</si>
  <si>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</si>
  <si>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</si>
  <si>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</si>
  <si>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</si>
  <si>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</si>
  <si>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</si>
  <si>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</si>
  <si>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</si>
  <si>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</si>
  <si>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</si>
  <si>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</si>
  <si>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</si>
  <si>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</si>
  <si>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</si>
  <si>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</si>
  <si>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</si>
  <si>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</si>
  <si>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</si>
  <si>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</si>
  <si>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</si>
  <si>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</si>
  <si>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</si>
  <si>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</si>
  <si>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</si>
  <si>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</si>
  <si>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</si>
  <si>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</si>
  <si>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</si>
  <si>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</si>
  <si>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</si>
  <si>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</si>
  <si>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</si>
  <si>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</si>
  <si>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</si>
  <si>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</si>
  <si>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</si>
  <si>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</si>
  <si>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</si>
  <si>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</si>
  <si>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</si>
  <si>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</si>
  <si>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</si>
  <si>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</si>
  <si>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</si>
  <si>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</si>
  <si>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</si>
  <si>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</si>
  <si>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</si>
  <si>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</si>
  <si>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</si>
  <si>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</si>
  <si>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</si>
  <si>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</si>
  <si>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</si>
  <si>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</si>
  <si>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</si>
  <si>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</si>
  <si>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</si>
  <si>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</si>
  <si>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</si>
  <si>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</si>
  <si>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</si>
  <si>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</si>
  <si>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</si>
  <si>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</si>
  <si>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</si>
  <si>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</si>
  <si>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</si>
  <si>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</si>
  <si>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</si>
  <si>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</si>
  <si>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</si>
  <si>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</si>
  <si>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</si>
  <si>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</si>
  <si>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</si>
  <si>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</si>
  <si>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</si>
  <si>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</si>
  <si>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</si>
  <si>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</si>
  <si>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</si>
  <si>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</si>
  <si>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</si>
  <si>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</si>
  <si>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</si>
  <si>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</si>
  <si>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</si>
  <si>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</si>
  <si>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</si>
  <si>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</si>
  <si>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</si>
  <si>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</si>
  <si>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</si>
  <si>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</si>
  <si>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</si>
  <si>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</si>
  <si>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</si>
  <si>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</si>
  <si>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</si>
  <si>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</si>
  <si>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</si>
  <si>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</si>
  <si>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</si>
  <si>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</si>
  <si>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</si>
  <si>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</si>
  <si>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</si>
  <si>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</si>
  <si>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</si>
  <si>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</si>
  <si>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</si>
  <si>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</si>
  <si>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</si>
  <si>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</si>
  <si>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</si>
  <si>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</si>
  <si>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</si>
  <si>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</si>
  <si>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</si>
  <si>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</si>
  <si>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</si>
  <si>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</si>
  <si>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</si>
  <si>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</si>
  <si>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</si>
  <si>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</si>
  <si>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</si>
  <si>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</si>
  <si>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</si>
  <si>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</si>
  <si>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</si>
  <si>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</si>
  <si>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</si>
  <si>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</si>
  <si>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</si>
  <si>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</si>
  <si>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</si>
  <si>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</si>
  <si>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</si>
  <si>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</si>
  <si>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</si>
  <si>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</si>
  <si>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</si>
  <si>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</si>
  <si>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</si>
  <si>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</si>
  <si>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</si>
  <si>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</si>
  <si>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</si>
  <si>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</si>
  <si>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</si>
  <si>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</si>
  <si>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</si>
  <si>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</si>
  <si>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</si>
  <si>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</si>
  <si>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</si>
  <si>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</si>
  <si>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</si>
  <si>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</si>
  <si>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</si>
  <si>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</si>
  <si>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</si>
  <si>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</si>
  <si>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</si>
  <si>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</si>
  <si>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</si>
  <si>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</si>
  <si>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</si>
  <si>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</si>
  <si>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</si>
  <si>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</si>
  <si>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</si>
  <si>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</si>
  <si>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</si>
  <si>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</si>
  <si>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</si>
  <si>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</si>
  <si>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</si>
  <si>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</si>
  <si>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</si>
  <si>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</si>
  <si>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</si>
  <si>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</si>
  <si>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</si>
  <si>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</si>
  <si>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</si>
  <si>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</si>
  <si>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</si>
  <si>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</si>
  <si>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</si>
  <si>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</si>
  <si>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</si>
  <si>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</si>
  <si>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</si>
  <si>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</si>
  <si>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</si>
  <si>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</si>
  <si>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</si>
  <si>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</si>
  <si>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</si>
  <si>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</si>
  <si>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</si>
  <si>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</si>
  <si>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</si>
  <si>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</si>
  <si>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</si>
  <si>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</si>
  <si>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</si>
  <si>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</si>
  <si>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</si>
  <si>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</si>
  <si>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</si>
  <si>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</si>
  <si>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</si>
  <si>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</si>
  <si>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</si>
  <si>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</si>
  <si>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</si>
  <si>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</si>
  <si>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</si>
  <si>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</si>
  <si>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</si>
  <si>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</si>
  <si>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</si>
  <si>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</si>
  <si>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</si>
  <si>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</si>
  <si>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</si>
  <si>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</si>
  <si>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</si>
  <si>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</si>
  <si>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</si>
  <si>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</si>
  <si>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</si>
  <si>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</si>
  <si>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</si>
  <si>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</si>
  <si>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</si>
  <si>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</si>
  <si>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</si>
  <si>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</si>
  <si>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</si>
  <si>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</si>
  <si>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</si>
  <si>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</si>
  <si>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</si>
  <si>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</si>
  <si>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</si>
  <si>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</si>
  <si>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</si>
  <si>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</si>
  <si>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</si>
  <si>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</si>
  <si>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</si>
  <si>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</si>
  <si>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</si>
  <si>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</si>
  <si>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</si>
  <si>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</si>
  <si>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</si>
  <si>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</si>
  <si>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</si>
  <si>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</si>
  <si>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</si>
  <si>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</si>
  <si>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</si>
  <si>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</si>
  <si>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</si>
  <si>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</si>
  <si>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</si>
  <si>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</si>
  <si>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</si>
  <si>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</si>
  <si>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</si>
  <si>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</si>
  <si>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</si>
  <si>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</si>
  <si>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</si>
  <si>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</si>
  <si>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</si>
  <si>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</si>
  <si>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</si>
  <si>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</si>
  <si>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</si>
  <si>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</si>
  <si>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</si>
  <si>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</si>
  <si>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</si>
  <si>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</si>
  <si>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</si>
  <si>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</si>
  <si>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</si>
  <si>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</si>
  <si>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</si>
  <si>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</si>
  <si>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</si>
  <si>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</si>
  <si>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</si>
  <si>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</si>
  <si>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</si>
  <si>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</si>
  <si>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</si>
  <si>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</si>
  <si>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</si>
  <si>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</si>
  <si>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</si>
  <si>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</si>
  <si>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</si>
  <si>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</si>
  <si>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</si>
  <si>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</si>
  <si>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</si>
  <si>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</si>
  <si>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</si>
  <si>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</si>
  <si>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</si>
  <si>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</si>
  <si>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</si>
  <si>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</si>
  <si>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</si>
  <si>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</si>
  <si>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</si>
  <si>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</si>
  <si>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</si>
  <si>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</si>
  <si>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</si>
  <si>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</si>
  <si>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</si>
  <si>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</si>
  <si>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</si>
  <si>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</si>
  <si>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</si>
  <si>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</si>
  <si>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</si>
  <si>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</si>
  <si>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</si>
  <si>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</si>
  <si>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</si>
  <si>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</si>
  <si>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</si>
  <si>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</si>
  <si>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</si>
  <si>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</si>
  <si>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</si>
  <si>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</si>
  <si>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</si>
  <si>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</si>
  <si>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</si>
  <si>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</si>
  <si>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</si>
  <si>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</si>
  <si>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</si>
  <si>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</si>
  <si>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</si>
  <si>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</si>
  <si>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</si>
  <si>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</si>
  <si>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</si>
  <si>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</si>
  <si>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</si>
  <si>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</si>
  <si>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</si>
  <si>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</si>
  <si>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</si>
  <si>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</si>
  <si>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</si>
  <si>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</si>
  <si>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</si>
  <si>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</si>
  <si>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</si>
  <si>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</si>
  <si>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</si>
  <si>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</si>
  <si>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</si>
  <si>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</si>
  <si>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</si>
  <si>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</si>
  <si>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</si>
  <si>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</si>
  <si>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</si>
  <si>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</si>
  <si>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</si>
  <si>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</si>
  <si>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</si>
  <si>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</si>
  <si>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</si>
  <si>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</si>
  <si>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</si>
  <si>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</si>
  <si>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</si>
  <si>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</si>
  <si>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</si>
  <si>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</si>
  <si>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</si>
  <si>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</si>
  <si>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</si>
  <si>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</si>
  <si>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</si>
  <si>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</si>
  <si>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</si>
  <si>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</si>
  <si>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</si>
  <si>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</si>
  <si>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</si>
  <si>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</si>
  <si>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</si>
  <si>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</si>
  <si>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</si>
  <si>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</si>
  <si>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</si>
  <si>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</si>
  <si>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</si>
  <si>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</si>
  <si>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</si>
  <si>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</si>
  <si>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</si>
  <si>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</si>
  <si>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</si>
  <si>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</si>
  <si>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</si>
  <si>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</si>
  <si>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</si>
  <si>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</si>
  <si>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</si>
  <si>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</si>
  <si>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</si>
  <si>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</si>
  <si>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</si>
  <si>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</si>
  <si>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</si>
  <si>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</si>
  <si>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</si>
  <si>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</si>
  <si>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</si>
  <si>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</si>
  <si>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</si>
  <si>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</si>
  <si>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</si>
  <si>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</si>
  <si>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</si>
  <si>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</si>
  <si>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</si>
  <si>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</si>
  <si>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</si>
  <si>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</si>
  <si>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</si>
  <si>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</si>
  <si>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</si>
  <si>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</si>
  <si>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</si>
  <si>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</si>
  <si>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</si>
  <si>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</si>
  <si>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</si>
  <si>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</si>
  <si>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</si>
  <si>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</si>
  <si>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</si>
  <si>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</si>
  <si>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</si>
  <si>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</si>
  <si>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</si>
  <si>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</si>
  <si>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</si>
  <si>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</si>
  <si>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</si>
  <si>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</si>
  <si>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</si>
  <si>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</si>
  <si>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</si>
  <si>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</si>
  <si>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</si>
  <si>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</si>
  <si>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</si>
  <si>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</si>
  <si>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</si>
  <si>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</si>
  <si>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</si>
  <si>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</si>
  <si>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</si>
  <si>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</si>
  <si>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</si>
  <si>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</si>
  <si>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</si>
  <si>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</si>
  <si>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</si>
  <si>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</si>
  <si>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</si>
  <si>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</si>
  <si>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</si>
  <si>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</si>
  <si>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</si>
  <si>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</si>
  <si>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</si>
  <si>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</si>
  <si>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</si>
  <si>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</si>
  <si>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</si>
  <si>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</si>
  <si>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</si>
  <si>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</si>
  <si>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</si>
  <si>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</si>
  <si>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</si>
  <si>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</si>
  <si>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</si>
  <si>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</si>
  <si>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</si>
  <si>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</si>
  <si>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</si>
  <si>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</si>
  <si>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</si>
  <si>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</si>
  <si>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</si>
  <si>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</si>
  <si>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</si>
  <si>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</si>
  <si>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</si>
  <si>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</si>
  <si>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</si>
  <si>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</si>
  <si>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</si>
  <si>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</si>
  <si>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</si>
  <si>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</si>
  <si>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</si>
  <si>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</si>
  <si>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</si>
  <si>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</si>
  <si>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</si>
  <si>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</si>
  <si>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</si>
  <si>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</si>
  <si>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</si>
  <si>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</si>
  <si>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</si>
  <si>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</si>
  <si>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</si>
  <si>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</si>
  <si>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</si>
  <si>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</si>
  <si>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</si>
  <si>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</si>
  <si>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</si>
  <si>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</si>
  <si>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</si>
  <si>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</si>
  <si>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</si>
  <si>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</si>
  <si>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</si>
  <si>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</si>
  <si>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</si>
  <si>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</si>
  <si>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</si>
  <si>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</si>
  <si>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</si>
  <si>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</si>
  <si>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</si>
  <si>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</si>
  <si>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</si>
  <si>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</si>
  <si>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</si>
  <si>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</si>
  <si>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</si>
  <si>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</si>
  <si>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</si>
  <si>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</si>
  <si>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</si>
  <si>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</si>
  <si>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</si>
  <si>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</si>
  <si>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</si>
  <si>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</si>
  <si>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</si>
  <si>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</si>
  <si>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</si>
  <si>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</si>
  <si>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</si>
  <si>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</si>
  <si>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</si>
  <si>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</si>
  <si>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</si>
  <si>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</si>
  <si>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</si>
  <si>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</si>
  <si>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</si>
  <si>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</si>
  <si>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</si>
  <si>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</si>
  <si>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</si>
  <si>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</si>
  <si>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</si>
  <si>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</si>
  <si>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</si>
  <si>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</si>
  <si>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</si>
  <si>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</si>
  <si>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</si>
  <si>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</si>
  <si>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</si>
  <si>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</si>
  <si>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</si>
  <si>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</si>
  <si>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</si>
  <si>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</si>
  <si>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</si>
  <si>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</si>
  <si>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</si>
  <si>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</si>
  <si>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</si>
  <si>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</si>
  <si>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</si>
  <si>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</si>
  <si>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</si>
  <si>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</si>
  <si>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</si>
  <si>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</si>
  <si>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</si>
  <si>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</si>
  <si>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</si>
  <si>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</si>
  <si>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</si>
  <si>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</si>
  <si>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</si>
  <si>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</si>
  <si>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</si>
  <si>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</si>
  <si>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</si>
  <si>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</si>
  <si>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</si>
  <si>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</si>
  <si>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</si>
  <si>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</si>
  <si>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</si>
  <si>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</si>
  <si>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</si>
  <si>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</si>
  <si>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</si>
  <si>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</si>
  <si>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</si>
  <si>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</si>
  <si>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</si>
  <si>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</si>
  <si>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</si>
  <si>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</si>
  <si>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</si>
  <si>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</si>
  <si>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</si>
  <si>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</si>
  <si>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</si>
  <si>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</si>
  <si>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</si>
  <si>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</si>
  <si>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</si>
  <si>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</si>
  <si>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</si>
  <si>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</si>
  <si>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</si>
  <si>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</si>
  <si>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</si>
  <si>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</si>
  <si>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</si>
  <si>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</si>
  <si>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</si>
  <si>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</si>
  <si>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</si>
  <si>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</si>
  <si>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</si>
  <si>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</si>
  <si>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</si>
  <si>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</si>
  <si>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</si>
  <si>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</si>
  <si>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</si>
  <si>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</si>
  <si>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</si>
  <si>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</si>
  <si>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</si>
  <si>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</si>
  <si>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</si>
  <si>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</si>
  <si>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</si>
  <si>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</si>
  <si>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</si>
  <si>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</si>
  <si>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</si>
  <si>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</si>
  <si>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</si>
  <si>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</si>
  <si>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</si>
  <si>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</si>
  <si>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</si>
  <si>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</si>
  <si>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</si>
  <si>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</si>
  <si>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</si>
  <si>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</si>
  <si>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</si>
  <si>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</si>
  <si>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</si>
  <si>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</si>
  <si>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</si>
  <si>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</si>
  <si>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</si>
  <si>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</si>
  <si>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</si>
  <si>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</si>
  <si>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</si>
  <si>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</si>
  <si>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</si>
  <si>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</si>
  <si>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</si>
  <si>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</si>
  <si>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</si>
  <si>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</si>
  <si>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</si>
  <si>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</si>
  <si>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</si>
  <si>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</si>
  <si>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</si>
  <si>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</si>
  <si>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</si>
  <si>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</si>
  <si>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</si>
  <si>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</si>
  <si>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</si>
  <si>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</si>
  <si>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</si>
  <si>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</si>
  <si>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</si>
  <si>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</si>
  <si>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</si>
  <si>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</si>
  <si>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</si>
  <si>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</si>
  <si>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</si>
  <si>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</si>
  <si>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</si>
  <si>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</si>
  <si>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</si>
  <si>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</si>
  <si>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</si>
  <si>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</si>
  <si>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</si>
  <si>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</si>
  <si>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</si>
  <si>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</si>
  <si>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</si>
  <si>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</si>
  <si>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</si>
  <si>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</si>
  <si>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</si>
  <si>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</si>
  <si>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</si>
  <si>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</si>
  <si>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</si>
  <si>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</si>
  <si>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</si>
  <si>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</si>
  <si>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</si>
  <si>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</si>
  <si>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</si>
  <si>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</si>
  <si>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</si>
  <si>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</si>
  <si>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</si>
  <si>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</si>
  <si>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</si>
  <si>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</si>
  <si>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</si>
  <si>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</si>
  <si>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</si>
  <si>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</si>
  <si>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</si>
  <si>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</si>
  <si>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</si>
  <si>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</si>
  <si>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</si>
  <si>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</si>
  <si>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</si>
  <si>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</si>
  <si>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</si>
  <si>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</si>
  <si>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</si>
  <si>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</si>
  <si>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</si>
  <si>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</si>
  <si>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</si>
  <si>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</si>
  <si>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</si>
  <si>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</si>
  <si>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</si>
  <si>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</si>
  <si>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</si>
  <si>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</si>
  <si>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</si>
  <si>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</si>
  <si>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</si>
  <si>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</si>
  <si>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</si>
  <si>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</si>
  <si>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</si>
  <si>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</si>
  <si>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</si>
  <si>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</si>
  <si>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</si>
  <si>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</si>
  <si>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</si>
  <si>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</si>
  <si>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</si>
  <si>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</si>
  <si>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</si>
  <si>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</si>
  <si>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</si>
  <si>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</si>
  <si>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</si>
  <si>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</si>
  <si>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</si>
  <si>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</si>
  <si>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</si>
  <si>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</si>
  <si>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</si>
  <si>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</si>
  <si>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</si>
  <si>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</si>
  <si>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</si>
  <si>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</si>
  <si>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</si>
  <si>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</si>
  <si>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</si>
  <si>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</si>
  <si>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</si>
  <si>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</si>
  <si>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</si>
  <si>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</si>
  <si>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</si>
  <si>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</si>
  <si>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</si>
  <si>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</si>
  <si>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</si>
  <si>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</si>
  <si>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</si>
  <si>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</si>
  <si>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</si>
  <si>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</si>
  <si>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</si>
  <si>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</si>
  <si>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</si>
  <si>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</si>
  <si>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</si>
  <si>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</si>
  <si>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</si>
  <si>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</si>
  <si>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</si>
  <si>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</si>
  <si>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</si>
  <si>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</si>
  <si>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</si>
  <si>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</si>
  <si>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</si>
  <si>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</si>
  <si>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</si>
  <si>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</si>
  <si>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</si>
  <si>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</si>
  <si>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</si>
  <si>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</si>
  <si>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</si>
  <si>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</si>
  <si>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</si>
  <si>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</si>
  <si>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</si>
  <si>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</si>
  <si>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</si>
  <si>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</si>
  <si>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</si>
  <si>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</si>
  <si>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</si>
  <si>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</si>
  <si>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</si>
  <si>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</si>
  <si>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</si>
  <si>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</si>
  <si>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</si>
  <si>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</si>
  <si>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</si>
  <si>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</si>
  <si>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</si>
  <si>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</si>
  <si>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</si>
  <si>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</si>
  <si>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</si>
  <si>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</si>
  <si>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</si>
  <si>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</si>
  <si>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</si>
  <si>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</si>
  <si>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</si>
  <si>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</si>
  <si>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</si>
  <si>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</si>
  <si>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</si>
  <si>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</si>
  <si>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</si>
  <si>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</si>
  <si>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</si>
  <si>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</si>
  <si>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</si>
  <si>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</si>
  <si>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</si>
  <si>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</si>
  <si>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</si>
  <si>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</si>
  <si>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</si>
  <si>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</si>
  <si>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</si>
  <si>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</si>
  <si>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</si>
  <si>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</si>
  <si>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</si>
  <si>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</si>
  <si>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</si>
  <si>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</si>
  <si>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</si>
  <si>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</si>
  <si>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</si>
  <si>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</si>
  <si>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</si>
  <si>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</si>
  <si>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</si>
  <si>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</si>
  <si>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</si>
  <si>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</si>
  <si>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</si>
  <si>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</si>
  <si>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</si>
  <si>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</si>
  <si>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</si>
  <si>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</si>
  <si>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</si>
  <si>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</si>
  <si>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</si>
  <si>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</si>
  <si>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</si>
  <si>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</si>
  <si>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</si>
  <si>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</si>
  <si>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</si>
  <si>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</si>
  <si>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</si>
  <si>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</si>
  <si>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</si>
  <si>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</si>
  <si>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</si>
  <si>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</si>
  <si>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</si>
  <si>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</si>
  <si>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</si>
  <si>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</si>
  <si>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</si>
  <si>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</si>
  <si>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</si>
  <si>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</si>
  <si>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</si>
  <si>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</si>
  <si>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</si>
  <si>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</si>
  <si>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</si>
  <si>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</si>
  <si>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</si>
  <si>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</si>
  <si>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</si>
  <si>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</si>
  <si>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</si>
  <si>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</si>
  <si>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</si>
  <si>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</si>
  <si>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</si>
  <si>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</si>
  <si>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</si>
  <si>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</si>
  <si>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</si>
  <si>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</si>
  <si>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</si>
  <si>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</si>
  <si>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</si>
  <si>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</si>
  <si>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</si>
  <si>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</si>
  <si>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</si>
  <si>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</si>
  <si>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</si>
  <si>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</si>
  <si>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</si>
  <si>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</si>
  <si>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</si>
  <si>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</si>
  <si>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</si>
  <si>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</si>
  <si>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</si>
  <si>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</si>
  <si>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</si>
  <si>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</si>
  <si>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</si>
  <si>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</si>
  <si>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</si>
  <si>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</si>
  <si>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</si>
  <si>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</si>
  <si>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</si>
  <si>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</si>
  <si>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</si>
  <si>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</si>
  <si>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</si>
  <si>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</si>
  <si>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</si>
  <si>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</si>
  <si>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</si>
  <si>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</si>
  <si>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</si>
  <si>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</si>
  <si>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</si>
  <si>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</si>
  <si>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</si>
  <si>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</si>
  <si>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</si>
  <si>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</si>
  <si>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</si>
  <si>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</si>
  <si>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</si>
  <si>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</si>
  <si>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</si>
  <si>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</si>
  <si>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</si>
  <si>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</si>
  <si>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</si>
  <si>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</si>
  <si>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</si>
  <si>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</si>
  <si>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</si>
  <si>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</si>
  <si>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</si>
  <si>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</si>
  <si>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</si>
  <si>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</si>
  <si>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</si>
  <si>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</si>
  <si>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</si>
  <si>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</si>
  <si>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</si>
  <si>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</si>
  <si>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</si>
  <si>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</si>
  <si>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</si>
  <si>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</si>
  <si>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</si>
  <si>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</si>
  <si>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</si>
  <si>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</si>
  <si>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</si>
  <si>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</si>
  <si>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</si>
  <si>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</si>
  <si>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</si>
  <si>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</si>
  <si>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</si>
  <si>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</si>
  <si>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</si>
  <si>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</si>
  <si>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</si>
  <si>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</si>
  <si>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</si>
  <si>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</si>
  <si>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</si>
  <si>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</si>
  <si>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</si>
  <si>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</si>
  <si>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</si>
  <si>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</si>
  <si>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</si>
  <si>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</si>
  <si>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</si>
  <si>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</si>
  <si>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</si>
  <si>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</si>
  <si>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</si>
  <si>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</si>
  <si>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</si>
  <si>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</si>
  <si>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</si>
  <si>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</si>
  <si>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</si>
  <si>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</si>
  <si>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</si>
  <si>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</si>
  <si>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</si>
  <si>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</si>
  <si>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</si>
  <si>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</si>
  <si>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</si>
  <si>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</si>
  <si>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</si>
  <si>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</si>
  <si>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</si>
  <si>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</si>
  <si>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</si>
  <si>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</si>
  <si>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</si>
  <si>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</si>
  <si>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</si>
  <si>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</si>
  <si>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</si>
  <si>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</si>
  <si>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</si>
  <si>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</si>
  <si>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</si>
  <si>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</si>
  <si>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</si>
  <si>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</si>
  <si>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</si>
  <si>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</si>
  <si>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</si>
  <si>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</si>
  <si>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</si>
  <si>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</si>
  <si>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</si>
  <si>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</si>
  <si>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</si>
  <si>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</si>
  <si>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</si>
  <si>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</si>
  <si>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</si>
  <si>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</si>
  <si>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</si>
  <si>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</si>
  <si>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</si>
  <si>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</si>
  <si>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</si>
  <si>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</si>
  <si>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</si>
  <si>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</si>
  <si>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</si>
  <si>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</si>
  <si>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</si>
  <si>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</si>
  <si>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</si>
  <si>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</si>
  <si>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</si>
  <si>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</si>
  <si>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</si>
  <si>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</si>
  <si>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</si>
  <si>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</si>
  <si>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</si>
  <si>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</si>
  <si>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</si>
  <si>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</si>
  <si>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</si>
  <si>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</si>
  <si>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</si>
  <si>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</si>
  <si>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</si>
  <si>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</si>
  <si>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</si>
  <si>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</si>
  <si>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</si>
  <si>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</si>
  <si>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</si>
  <si>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</si>
  <si>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</si>
  <si>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</si>
  <si>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</si>
  <si>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</si>
  <si>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</si>
  <si>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</si>
  <si>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</si>
  <si>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</si>
  <si>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</si>
  <si>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</si>
  <si>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</si>
  <si>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</si>
  <si>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</si>
  <si>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</si>
  <si>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</si>
  <si>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</si>
  <si>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</si>
  <si>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</si>
  <si>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</si>
  <si>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</si>
  <si>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</si>
  <si>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</si>
  <si>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</si>
  <si>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</si>
  <si>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</si>
  <si>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</si>
  <si>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</si>
  <si>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</si>
  <si>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</si>
  <si>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</si>
  <si>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</si>
  <si>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</si>
  <si>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</si>
  <si>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</si>
  <si>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</si>
  <si>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</si>
  <si>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</si>
  <si>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</si>
  <si>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</si>
  <si>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</si>
  <si>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</si>
  <si>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</si>
  <si>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</si>
  <si>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</si>
  <si>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</si>
  <si>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</si>
  <si>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</si>
  <si>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</si>
  <si>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</si>
  <si>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</si>
  <si>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</si>
  <si>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</si>
  <si>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</si>
  <si>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</si>
  <si>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</si>
  <si>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</si>
  <si>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</si>
  <si>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</si>
  <si>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</si>
  <si>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</si>
  <si>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</si>
  <si>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</si>
  <si>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</si>
  <si>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</si>
  <si>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</si>
  <si>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</si>
  <si>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</si>
  <si>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</si>
  <si>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</si>
  <si>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</si>
  <si>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</si>
  <si>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</si>
  <si>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</si>
  <si>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</si>
  <si>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</si>
  <si>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</si>
  <si>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</si>
  <si>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</si>
  <si>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</si>
  <si>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</si>
  <si>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</si>
  <si>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</si>
  <si>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</si>
  <si>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</si>
  <si>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</si>
  <si>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</si>
  <si>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</si>
  <si>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</si>
  <si>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</si>
  <si>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</si>
  <si>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</si>
  <si>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</si>
  <si>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</si>
  <si>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</si>
  <si>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</si>
  <si>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</si>
  <si>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</si>
  <si>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</si>
  <si>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</si>
  <si>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</si>
  <si>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</si>
  <si>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</si>
  <si>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</si>
  <si>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</si>
  <si>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</si>
  <si>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</si>
  <si>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</si>
  <si>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</si>
  <si>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</si>
  <si>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</si>
  <si>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</si>
  <si>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</si>
  <si>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</si>
  <si>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</si>
  <si>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</si>
  <si>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</si>
  <si>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</si>
  <si>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</si>
  <si>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</si>
  <si>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</si>
  <si>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</si>
  <si>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</si>
  <si>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</si>
  <si>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</si>
  <si>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</si>
  <si>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</si>
  <si>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</si>
  <si>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</si>
  <si>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</si>
  <si>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</si>
  <si>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</si>
  <si>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</si>
  <si>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</si>
  <si>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</si>
  <si>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</si>
  <si>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</si>
  <si>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</si>
  <si>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</si>
  <si>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</si>
  <si>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</si>
  <si>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</si>
  <si>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</si>
  <si>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</si>
  <si>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</si>
  <si>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</si>
  <si>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</si>
  <si>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</si>
  <si>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</si>
  <si>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</si>
  <si>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</si>
  <si>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</si>
  <si>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</si>
  <si>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</si>
  <si>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</si>
  <si>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</si>
  <si>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</si>
  <si>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</si>
  <si>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</si>
  <si>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</si>
  <si>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</si>
  <si>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</si>
  <si>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</si>
  <si>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</si>
  <si>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</si>
  <si>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</si>
  <si>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</si>
  <si>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</si>
  <si>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</si>
  <si>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</si>
  <si>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</si>
  <si>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</si>
  <si>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</si>
  <si>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</si>
  <si>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</si>
  <si>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</si>
  <si>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</si>
  <si>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</si>
  <si>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</si>
  <si>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</si>
  <si>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</si>
  <si>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</si>
  <si>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</si>
  <si>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</si>
  <si>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</si>
  <si>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</si>
  <si>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</si>
  <si>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</si>
  <si>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</si>
  <si>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</si>
  <si>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</si>
  <si>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</si>
  <si>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</si>
  <si>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</si>
  <si>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</si>
  <si>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</si>
  <si>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</si>
  <si>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</si>
  <si>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</si>
  <si>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</si>
  <si>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</si>
  <si>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</si>
  <si>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</si>
  <si>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</si>
  <si>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</si>
  <si>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</si>
  <si>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</si>
  <si>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</si>
  <si>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</si>
  <si>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</si>
  <si>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</si>
  <si>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</si>
  <si>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</si>
  <si>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</si>
  <si>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</si>
  <si>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</si>
  <si>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</si>
  <si>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</si>
  <si>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</si>
  <si>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</si>
  <si>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</si>
  <si>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</si>
  <si>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</si>
  <si>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</si>
  <si>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</si>
  <si>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</si>
  <si>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</si>
  <si>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</si>
  <si>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</si>
  <si>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</si>
  <si>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</si>
  <si>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</si>
  <si>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</si>
  <si>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</si>
  <si>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</si>
  <si>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</si>
  <si>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</si>
  <si>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</si>
  <si>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</si>
  <si>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</si>
  <si>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</si>
  <si>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</si>
  <si>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</si>
  <si>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</si>
  <si>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</si>
  <si>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</si>
  <si>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</si>
  <si>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</si>
  <si>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</si>
  <si>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</si>
  <si>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</si>
  <si>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</si>
  <si>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</si>
  <si>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</si>
  <si>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</si>
  <si>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</si>
  <si>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</si>
  <si>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</si>
  <si>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</si>
  <si>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</si>
  <si>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</si>
  <si>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</si>
  <si>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</si>
  <si>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</si>
  <si>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</si>
  <si>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</si>
  <si>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</si>
  <si>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</si>
  <si>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</si>
  <si>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</si>
  <si>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</si>
  <si>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</si>
  <si>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</si>
  <si>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</si>
  <si>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</si>
  <si>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</si>
  <si>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</si>
  <si>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</si>
  <si>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</si>
  <si>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</si>
  <si>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</si>
  <si>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</si>
  <si>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</si>
  <si>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</si>
  <si>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</si>
  <si>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</si>
  <si>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</si>
  <si>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</si>
  <si>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</si>
  <si>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</si>
  <si>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</si>
  <si>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</si>
  <si>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</si>
  <si>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</si>
  <si>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</si>
  <si>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</si>
  <si>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</si>
  <si>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</si>
  <si>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</si>
  <si>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</si>
  <si>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</si>
  <si>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</si>
  <si>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</si>
  <si>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</si>
  <si>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</si>
  <si>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</si>
  <si>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</si>
  <si>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</si>
  <si>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</si>
  <si>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</si>
  <si>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</si>
  <si>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</si>
  <si>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</si>
  <si>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</si>
  <si>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</si>
  <si>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</si>
  <si>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</si>
  <si>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</si>
  <si>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</si>
  <si>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</si>
  <si>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</si>
  <si>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</si>
  <si>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</si>
  <si>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</si>
  <si>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</si>
  <si>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</si>
  <si>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</si>
  <si>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</si>
  <si>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</si>
  <si>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</si>
  <si>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</si>
  <si>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</si>
  <si>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</si>
  <si>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</si>
  <si>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</si>
  <si>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</si>
  <si>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</si>
  <si>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</si>
  <si>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</si>
  <si>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</si>
  <si>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</si>
  <si>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</si>
  <si>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</si>
  <si>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</si>
  <si>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</si>
  <si>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</si>
  <si>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</si>
  <si>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</si>
  <si>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</si>
  <si>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</si>
  <si>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</si>
  <si>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</si>
  <si>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</si>
  <si>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</si>
  <si>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</si>
  <si>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</si>
  <si>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</si>
  <si>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</si>
  <si>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</si>
  <si>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</si>
  <si>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</si>
  <si>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</si>
  <si>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</si>
  <si>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</si>
  <si>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</si>
  <si>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</si>
  <si>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</si>
  <si>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</si>
  <si>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</si>
  <si>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</si>
  <si>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</si>
  <si>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</si>
  <si>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</si>
  <si>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</si>
  <si>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</si>
  <si>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</si>
  <si>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</si>
  <si>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</si>
  <si>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</si>
  <si>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</si>
  <si>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</si>
  <si>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</si>
  <si>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</si>
  <si>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</si>
  <si>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</si>
  <si>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</si>
  <si>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</si>
  <si>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</si>
  <si>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</si>
  <si>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</si>
  <si>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</si>
  <si>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</si>
  <si>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</si>
  <si>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</si>
  <si>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</si>
  <si>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</si>
  <si>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</si>
  <si>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</si>
  <si>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</si>
  <si>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</si>
  <si>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</si>
  <si>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</si>
  <si>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</si>
  <si>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</si>
  <si>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</si>
  <si>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</si>
  <si>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</si>
  <si>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</si>
  <si>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</si>
  <si>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</si>
  <si>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</si>
  <si>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</si>
  <si>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</si>
  <si>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</si>
  <si>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</si>
  <si>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</si>
  <si>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</si>
  <si>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</si>
  <si>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</si>
  <si>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</si>
  <si>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</si>
  <si>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</si>
  <si>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</si>
  <si>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</si>
  <si>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</si>
  <si>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</si>
  <si>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</si>
  <si>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</si>
  <si>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</si>
  <si>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</si>
  <si>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</si>
  <si>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</si>
  <si>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</si>
  <si>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</si>
  <si>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</si>
  <si>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</si>
  <si>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</si>
  <si>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</si>
  <si>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</si>
  <si>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</si>
  <si>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</si>
  <si>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</si>
  <si>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</si>
  <si>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</si>
  <si>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</si>
  <si>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</si>
  <si>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</si>
  <si>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</si>
  <si>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</si>
  <si>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</si>
  <si>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</si>
  <si>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</si>
  <si>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</si>
  <si>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</si>
  <si>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</si>
  <si>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</si>
  <si>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</si>
  <si>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</si>
  <si>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</si>
  <si>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</si>
  <si>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</si>
  <si>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</si>
  <si>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</si>
  <si>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</si>
  <si>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</si>
  <si>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</si>
  <si>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</si>
  <si>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</si>
  <si>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</si>
  <si>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</si>
  <si>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</si>
  <si>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</si>
  <si>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</si>
  <si>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</si>
  <si>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</si>
  <si>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</si>
  <si>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</si>
  <si>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</si>
  <si>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</si>
  <si>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</si>
  <si>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</si>
  <si>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</si>
  <si>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</si>
  <si>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</si>
  <si>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</si>
  <si>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</si>
  <si>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</si>
  <si>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</si>
  <si>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</si>
  <si>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</si>
  <si>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</si>
  <si>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</si>
  <si>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</si>
  <si>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</si>
  <si>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</si>
  <si>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</si>
  <si>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</si>
  <si>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</si>
  <si>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</si>
  <si>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</si>
  <si>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</si>
  <si>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</si>
  <si>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</si>
  <si>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</si>
  <si>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</si>
  <si>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</si>
  <si>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</si>
  <si>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</si>
  <si>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</si>
  <si>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</si>
  <si>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</si>
  <si>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</si>
  <si>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</si>
  <si>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</si>
  <si>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</si>
  <si>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</si>
  <si>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</si>
  <si>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</si>
  <si>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</si>
  <si>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</si>
  <si>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</si>
  <si>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</si>
  <si>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</si>
  <si>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</si>
  <si>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</si>
  <si>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</si>
  <si>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</si>
  <si>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</si>
  <si>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</si>
  <si>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</si>
  <si>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</si>
  <si>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</si>
  <si>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</si>
  <si>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</si>
  <si>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</si>
  <si>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</si>
  <si>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</si>
  <si>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</si>
  <si>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</si>
  <si>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</si>
  <si>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</si>
  <si>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</si>
  <si>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</si>
  <si>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</si>
  <si>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</si>
  <si>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</si>
  <si>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</si>
  <si>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</si>
  <si>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</si>
  <si>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</si>
  <si>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</si>
  <si>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</si>
  <si>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</si>
  <si>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</si>
  <si>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</si>
  <si>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</si>
  <si>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</si>
  <si>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</si>
  <si>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</si>
  <si>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</si>
  <si>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</si>
  <si>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</si>
  <si>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</si>
  <si>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</si>
  <si>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</si>
  <si>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</si>
  <si>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</si>
  <si>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</si>
  <si>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</si>
  <si>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</si>
  <si>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</si>
  <si>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</si>
  <si>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</si>
  <si>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</si>
  <si>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</si>
  <si>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</si>
  <si>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</si>
  <si>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</si>
  <si>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</si>
  <si>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</si>
  <si>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</si>
  <si>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</si>
  <si>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</si>
  <si>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</si>
  <si>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</si>
  <si>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</si>
  <si>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</si>
  <si>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</si>
  <si>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</si>
  <si>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</si>
  <si>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</si>
  <si>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</si>
  <si>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</si>
  <si>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</si>
  <si>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</si>
  <si>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</si>
  <si>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</si>
  <si>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</si>
  <si>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</si>
  <si>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</si>
  <si>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</si>
  <si>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</si>
  <si>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</si>
  <si>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</si>
  <si>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</si>
  <si>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</si>
  <si>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</si>
  <si>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</si>
  <si>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</si>
  <si>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</si>
  <si>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</si>
  <si>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</si>
  <si>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</si>
  <si>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</si>
  <si>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</si>
  <si>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</si>
  <si>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</si>
  <si>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</si>
  <si>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</si>
  <si>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</si>
  <si>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</si>
  <si>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</si>
  <si>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</si>
  <si>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</si>
  <si>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</si>
  <si>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</si>
  <si>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</si>
  <si>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</si>
  <si>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</si>
  <si>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</si>
  <si>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</si>
  <si>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</si>
  <si>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</si>
  <si>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</si>
  <si>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</si>
  <si>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</si>
  <si>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</si>
  <si>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</si>
  <si>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</si>
  <si>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</si>
  <si>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</si>
  <si>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</si>
  <si>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</si>
  <si>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</si>
  <si>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</si>
  <si>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</si>
  <si>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</si>
  <si>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</si>
  <si>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</si>
  <si>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</si>
  <si>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</si>
  <si>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</si>
  <si>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</si>
  <si>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</si>
  <si>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</si>
  <si>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</si>
  <si>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</si>
  <si>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</si>
  <si>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</si>
  <si>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</si>
  <si>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</si>
  <si>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</si>
  <si>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</si>
  <si>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</si>
  <si>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</si>
  <si>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</si>
  <si>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</si>
  <si>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</si>
  <si>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</si>
  <si>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</si>
  <si>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</si>
  <si>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</si>
  <si>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</si>
  <si>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</si>
  <si>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</si>
  <si>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</si>
  <si>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</si>
  <si>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</si>
  <si>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</si>
  <si>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</si>
  <si>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</si>
  <si>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</si>
  <si>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</si>
  <si>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</si>
  <si>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</si>
  <si>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</si>
  <si>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</si>
  <si>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</si>
  <si>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</si>
  <si>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</si>
  <si>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</si>
  <si>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</si>
  <si>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</si>
  <si>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</si>
  <si>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</si>
  <si>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</si>
  <si>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</si>
  <si>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</si>
  <si>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</si>
  <si>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</si>
  <si>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</si>
  <si>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</si>
  <si>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</si>
  <si>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</si>
  <si>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</si>
  <si>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</si>
  <si>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</si>
  <si>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</si>
  <si>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</si>
  <si>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</si>
  <si>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</si>
  <si>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</si>
  <si>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</si>
  <si>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</si>
  <si>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</si>
  <si>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</si>
  <si>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</si>
  <si>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</si>
  <si>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</si>
  <si>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</si>
  <si>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</si>
  <si>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</si>
  <si>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</si>
  <si>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</si>
  <si>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</si>
  <si>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</si>
  <si>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</si>
  <si>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</si>
  <si>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</si>
  <si>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</si>
  <si>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</si>
  <si>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</si>
  <si>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</si>
  <si>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</si>
  <si>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</si>
  <si>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</si>
  <si>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</si>
  <si>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</si>
  <si>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</si>
  <si>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</si>
  <si>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</si>
  <si>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</si>
  <si>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</si>
  <si>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</si>
  <si>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</si>
  <si>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</si>
  <si>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</si>
  <si>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</si>
  <si>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</si>
  <si>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</si>
  <si>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</si>
  <si>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</si>
  <si>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</si>
  <si>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</si>
  <si>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</si>
  <si>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</si>
  <si>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</si>
  <si>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</si>
  <si>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</si>
  <si>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</si>
  <si>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</si>
  <si>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</si>
  <si>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</si>
  <si>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</si>
  <si>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</si>
  <si>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</si>
  <si>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</si>
  <si>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</si>
  <si>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</si>
  <si>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</si>
  <si>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</si>
  <si>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</si>
  <si>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</si>
  <si>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</si>
  <si>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</si>
  <si>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</si>
  <si>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</si>
  <si>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</si>
  <si>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</si>
  <si>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</si>
  <si>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</si>
  <si>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</si>
  <si>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</si>
  <si>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</si>
  <si>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</si>
  <si>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</si>
  <si>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</si>
  <si>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</si>
  <si>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</si>
  <si>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</si>
  <si>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</si>
  <si>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</si>
  <si>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</si>
  <si>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</si>
  <si>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</si>
  <si>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</si>
  <si>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</si>
  <si>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</si>
  <si>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</si>
  <si>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</si>
  <si>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</si>
  <si>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</si>
  <si>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</si>
  <si>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</si>
  <si>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</si>
  <si>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</si>
  <si>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</si>
  <si>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</si>
  <si>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</si>
  <si>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</si>
  <si>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</si>
  <si>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</si>
  <si>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</si>
  <si>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</si>
  <si>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</si>
  <si>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</si>
  <si>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</si>
  <si>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</si>
  <si>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</si>
  <si>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</si>
  <si>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</si>
  <si>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</si>
  <si>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</si>
  <si>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</si>
  <si>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</si>
  <si>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</si>
  <si>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</si>
  <si>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</si>
  <si>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</si>
  <si>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</si>
  <si>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</si>
  <si>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</si>
  <si>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</si>
  <si>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</si>
  <si>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</si>
  <si>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</si>
  <si>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</si>
  <si>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</si>
  <si>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</si>
  <si>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</si>
  <si>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</si>
  <si>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</si>
  <si>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</si>
  <si>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</si>
  <si>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</si>
  <si>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</si>
  <si>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</si>
  <si>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</si>
  <si>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</si>
  <si>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</si>
  <si>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</si>
  <si>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</si>
  <si>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</si>
  <si>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</si>
  <si>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</si>
  <si>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</si>
  <si>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</si>
  <si>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</si>
  <si>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</si>
  <si>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</si>
  <si>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</si>
  <si>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</si>
  <si>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</si>
  <si>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</si>
  <si>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</si>
  <si>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</si>
  <si>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</si>
  <si>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</si>
  <si>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</si>
  <si>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</si>
  <si>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</si>
  <si>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</si>
  <si>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</si>
  <si>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</si>
  <si>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</si>
  <si>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</si>
  <si>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</si>
  <si>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</si>
  <si>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</si>
  <si>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</si>
  <si>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</si>
  <si>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</si>
  <si>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</si>
  <si>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</si>
  <si>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</si>
  <si>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</si>
  <si>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</si>
  <si>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</si>
  <si>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</si>
  <si>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</si>
  <si>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</si>
  <si>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</si>
  <si>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</si>
  <si>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</si>
  <si>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</si>
  <si>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</si>
  <si>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</si>
  <si>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</si>
  <si>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</si>
  <si>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</si>
  <si>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</si>
  <si>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</si>
  <si>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</si>
  <si>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</si>
  <si>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</si>
  <si>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</si>
  <si>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</si>
  <si>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</si>
  <si>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</si>
  <si>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</si>
  <si>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</si>
  <si>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</si>
  <si>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</si>
  <si>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</si>
  <si>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</si>
  <si>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</si>
  <si>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</si>
  <si>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</si>
  <si>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</si>
  <si>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</si>
  <si>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</si>
  <si>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</si>
  <si>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</si>
  <si>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</si>
  <si>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</si>
  <si>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</si>
  <si>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</si>
  <si>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</si>
  <si>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</si>
  <si>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</si>
  <si>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</si>
  <si>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</si>
  <si>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</si>
  <si>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</si>
  <si>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</si>
  <si>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</si>
  <si>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</si>
  <si>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</si>
  <si>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</si>
  <si>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</si>
  <si>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</si>
  <si>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</si>
  <si>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</si>
  <si>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</si>
  <si>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</si>
  <si>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</si>
  <si>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</si>
  <si>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</si>
  <si>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</si>
  <si>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</si>
  <si>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</si>
  <si>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</si>
  <si>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</si>
  <si>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</si>
  <si>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</si>
  <si>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</si>
  <si>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</si>
  <si>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</si>
  <si>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</si>
  <si>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</si>
  <si>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</si>
  <si>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</si>
  <si>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</si>
  <si>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</si>
  <si>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</si>
  <si>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</si>
  <si>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</si>
  <si>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</si>
  <si>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</si>
  <si>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</si>
  <si>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</si>
  <si>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</si>
  <si>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</si>
  <si>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</si>
  <si>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</si>
  <si>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</si>
  <si>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</si>
  <si>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</si>
  <si>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</si>
  <si>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</si>
  <si>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</si>
  <si>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</si>
  <si>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</si>
  <si>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</si>
  <si>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</si>
  <si>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</si>
  <si>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</si>
  <si>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</si>
  <si>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</si>
  <si>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</si>
  <si>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</si>
  <si>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</si>
  <si>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</si>
  <si>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</si>
  <si>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</si>
  <si>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</si>
  <si>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</si>
  <si>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</si>
  <si>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</si>
  <si>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</si>
  <si>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</si>
  <si>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</si>
  <si>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</si>
  <si>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</si>
  <si>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</si>
  <si>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</si>
  <si>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</si>
  <si>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</si>
  <si>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</si>
  <si>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</si>
  <si>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</si>
  <si>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</si>
  <si>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</si>
  <si>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</si>
  <si>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</si>
  <si>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</si>
  <si>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</si>
  <si>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</si>
  <si>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</si>
  <si>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</si>
  <si>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</si>
  <si>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</si>
  <si>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</si>
  <si>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</si>
  <si>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</si>
  <si>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</si>
  <si>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</si>
  <si>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</si>
  <si>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</si>
  <si>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</si>
  <si>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</si>
  <si>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</si>
  <si>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</si>
  <si>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</si>
  <si>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</si>
  <si>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</si>
  <si>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</si>
  <si>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</si>
  <si>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</si>
  <si>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</si>
  <si>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</si>
  <si>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</si>
  <si>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</si>
  <si>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</si>
  <si>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</si>
  <si>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</si>
  <si>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</si>
  <si>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</si>
  <si>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</si>
  <si>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</si>
  <si>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</si>
  <si>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</si>
  <si>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</si>
  <si>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</si>
  <si>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</si>
  <si>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</si>
  <si>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</si>
  <si>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</si>
  <si>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</si>
  <si>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</si>
  <si>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</si>
  <si>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</si>
  <si>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</si>
  <si>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</si>
  <si>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</si>
  <si>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</si>
  <si>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</si>
  <si>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</si>
  <si>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</si>
  <si>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</si>
  <si>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</si>
  <si>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</si>
  <si>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</si>
  <si>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</si>
  <si>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</si>
  <si>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</si>
  <si>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</si>
  <si>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</si>
  <si>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</si>
  <si>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</si>
  <si>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</si>
  <si>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</si>
  <si>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</si>
  <si>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</si>
  <si>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</si>
  <si>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</si>
  <si>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</si>
  <si>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</si>
  <si>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</si>
  <si>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</si>
  <si>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</si>
  <si>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</si>
  <si>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</si>
  <si>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</si>
  <si>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</si>
  <si>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</si>
  <si>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</si>
  <si>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</si>
  <si>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</si>
  <si>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</si>
  <si>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</si>
  <si>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</si>
  <si>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</si>
  <si>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</si>
  <si>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</si>
  <si>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</si>
  <si>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</si>
  <si>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</si>
  <si>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</si>
  <si>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</si>
  <si>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</si>
  <si>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</si>
  <si>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</si>
  <si>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</si>
  <si>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</si>
  <si>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</si>
  <si>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</si>
  <si>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</si>
  <si>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</si>
  <si>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</si>
  <si>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</si>
  <si>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</si>
  <si>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</si>
  <si>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</si>
  <si>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</si>
  <si>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</si>
  <si>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</si>
  <si>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</si>
  <si>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</si>
  <si>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</si>
  <si>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</si>
  <si>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</si>
  <si>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</si>
  <si>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</si>
  <si>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</si>
  <si>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</si>
  <si>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</si>
  <si>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</si>
  <si>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</si>
  <si>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</si>
  <si>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</si>
  <si>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</si>
  <si>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</si>
  <si>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</si>
  <si>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</si>
  <si>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</si>
  <si>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</si>
  <si>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</si>
  <si>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</si>
  <si>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</si>
  <si>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</si>
  <si>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</si>
  <si>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</si>
  <si>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</si>
  <si>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</si>
  <si>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</si>
  <si>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</si>
  <si>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</si>
  <si>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</si>
  <si>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</si>
  <si>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</si>
  <si>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</si>
  <si>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</si>
  <si>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</si>
  <si>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</si>
  <si>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</si>
  <si>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</si>
  <si>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</si>
  <si>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</si>
  <si>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</si>
  <si>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</si>
  <si>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</si>
  <si>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</si>
  <si>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</si>
  <si>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</si>
  <si>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</si>
  <si>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</si>
  <si>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</si>
  <si>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</si>
  <si>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</si>
  <si>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</si>
  <si>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</si>
  <si>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</si>
  <si>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</si>
  <si>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</si>
  <si>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</si>
  <si>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</si>
  <si>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</si>
  <si>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</si>
  <si>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</si>
  <si>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</si>
  <si>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</si>
  <si>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</si>
  <si>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</si>
  <si>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</si>
  <si>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</si>
  <si>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</si>
  <si>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</si>
  <si>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</si>
  <si>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</si>
  <si>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</si>
  <si>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</si>
  <si>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</si>
  <si>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</si>
  <si>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</si>
  <si>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</si>
  <si>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</si>
  <si>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</si>
  <si>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</si>
  <si>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</si>
  <si>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</si>
  <si>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</si>
  <si>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</si>
  <si>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</si>
  <si>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</si>
  <si>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</si>
  <si>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</si>
  <si>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</si>
  <si>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</si>
  <si>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</si>
  <si>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</si>
  <si>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</si>
  <si>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</si>
  <si>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</si>
  <si>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</si>
  <si>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</si>
  <si>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</si>
  <si>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</si>
  <si>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</si>
  <si>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</si>
  <si>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</si>
  <si>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</si>
  <si>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</si>
  <si>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</si>
  <si>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</si>
  <si>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</si>
  <si>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</si>
  <si>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</si>
  <si>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</si>
  <si>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</si>
  <si>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</si>
  <si>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</si>
  <si>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</si>
  <si>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</si>
  <si>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</si>
  <si>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</si>
  <si>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</si>
  <si>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</si>
  <si>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</si>
  <si>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</si>
  <si>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</si>
  <si>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</si>
  <si>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</si>
  <si>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</si>
  <si>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</si>
  <si>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</si>
  <si>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</si>
  <si>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</si>
  <si>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</si>
  <si>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</si>
  <si>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</si>
  <si>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</si>
  <si>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</si>
  <si>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</si>
  <si>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</si>
  <si>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</si>
  <si>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</si>
  <si>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</si>
  <si>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</si>
  <si>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</si>
  <si>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</si>
  <si>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</si>
  <si>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</si>
  <si>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</si>
  <si>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</si>
  <si>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</si>
  <si>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</si>
  <si>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</si>
  <si>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</si>
  <si>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</si>
  <si>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</si>
  <si>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</si>
  <si>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</si>
  <si>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</si>
  <si>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</si>
  <si>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</si>
  <si>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</si>
  <si>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</si>
  <si>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</si>
  <si>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</si>
  <si>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</si>
  <si>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</si>
  <si>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</si>
  <si>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</si>
  <si>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</si>
  <si>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</si>
  <si>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</si>
  <si>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</si>
  <si>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</si>
  <si>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</si>
  <si>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</si>
  <si>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</si>
  <si>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</si>
  <si>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</si>
  <si>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</si>
  <si>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</si>
  <si>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</si>
  <si>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</si>
  <si>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</si>
  <si>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</si>
  <si>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</si>
  <si>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</si>
  <si>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</si>
  <si>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</si>
  <si>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</si>
  <si>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</si>
  <si>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</si>
  <si>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</si>
  <si>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</si>
  <si>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</si>
  <si>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</si>
  <si>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</si>
  <si>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</si>
  <si>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</si>
  <si>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</si>
  <si>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</si>
  <si>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</si>
  <si>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</si>
  <si>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</si>
  <si>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</si>
  <si>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</si>
  <si>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</si>
  <si>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</si>
  <si>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</si>
  <si>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</si>
  <si>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</si>
  <si>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</si>
  <si>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</si>
  <si>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</si>
  <si>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</si>
  <si>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</si>
  <si>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</si>
  <si>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</si>
  <si>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</si>
  <si>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</si>
  <si>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</si>
  <si>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</si>
  <si>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</si>
  <si>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</si>
  <si>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</si>
  <si>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</si>
  <si>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</si>
  <si>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</si>
  <si>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</si>
  <si>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</si>
  <si>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</si>
  <si>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</si>
  <si>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</si>
  <si>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</si>
  <si>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</si>
  <si>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</si>
  <si>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</si>
  <si>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</si>
  <si>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</si>
  <si>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</si>
  <si>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</si>
  <si>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</si>
  <si>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</si>
  <si>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</si>
  <si>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</si>
  <si>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</si>
  <si>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</si>
  <si>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</si>
  <si>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</si>
  <si>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</si>
  <si>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</si>
  <si>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</si>
  <si>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</si>
  <si>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</si>
  <si>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</si>
  <si>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</si>
  <si>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</si>
  <si>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</si>
  <si>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</si>
  <si>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</si>
  <si>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</si>
  <si>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</si>
  <si>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</si>
  <si>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</si>
  <si>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</si>
  <si>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</si>
  <si>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</si>
  <si>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</si>
  <si>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</si>
  <si>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</si>
  <si>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</si>
  <si>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</si>
  <si>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</si>
  <si>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</si>
  <si>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</si>
  <si>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</si>
  <si>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</si>
  <si>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</si>
  <si>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</si>
  <si>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</si>
  <si>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</si>
  <si>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</si>
  <si>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</si>
  <si>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</si>
  <si>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</si>
  <si>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</si>
  <si>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</si>
  <si>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</si>
  <si>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</si>
  <si>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</si>
  <si>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</si>
  <si>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</si>
  <si>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</si>
  <si>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</si>
  <si>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</si>
  <si>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</si>
  <si>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</si>
  <si>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</si>
  <si>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</si>
  <si>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</si>
  <si>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</si>
  <si>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</si>
  <si>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</si>
  <si>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</si>
  <si>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</si>
  <si>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</si>
  <si>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</si>
  <si>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</si>
  <si>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</si>
  <si>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</si>
  <si>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</si>
  <si>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</si>
  <si>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</si>
  <si>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</si>
  <si>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</si>
  <si>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</si>
  <si>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</si>
  <si>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</si>
  <si>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</si>
  <si>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</si>
  <si>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</si>
  <si>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</si>
  <si>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</si>
  <si>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</si>
  <si>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</si>
  <si>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</si>
  <si>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</si>
  <si>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</si>
  <si>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</si>
  <si>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</si>
  <si>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</si>
  <si>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</si>
  <si>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</si>
  <si>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</si>
  <si>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</si>
  <si>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</si>
  <si>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</si>
  <si>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</si>
  <si>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</si>
  <si>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</si>
  <si>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</si>
  <si>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</si>
  <si>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</si>
  <si>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</si>
  <si>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</si>
  <si>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</si>
  <si>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</si>
  <si>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</si>
  <si>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</si>
  <si>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</si>
  <si>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</si>
  <si>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</si>
  <si>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</si>
  <si>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</si>
  <si>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</si>
  <si>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</si>
  <si>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</si>
  <si>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</si>
  <si>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</si>
  <si>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</si>
  <si>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</si>
  <si>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</si>
  <si>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</si>
  <si>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</si>
  <si>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</si>
  <si>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</si>
  <si>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</si>
  <si>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</si>
  <si>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</si>
  <si>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</si>
  <si>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</si>
  <si>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</si>
  <si>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</si>
  <si>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</si>
  <si>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</si>
  <si>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</si>
  <si>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</si>
  <si>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</si>
  <si>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</si>
  <si>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</si>
  <si>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</si>
  <si>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</si>
  <si>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</si>
  <si>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</si>
  <si>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</si>
  <si>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</si>
  <si>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</si>
  <si>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</si>
  <si>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</si>
  <si>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</si>
  <si>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</si>
  <si>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</si>
  <si>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</si>
  <si>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</si>
  <si>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</si>
  <si>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</si>
  <si>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</si>
  <si>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</si>
  <si>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</si>
  <si>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</si>
  <si>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</si>
  <si>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</si>
  <si>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</si>
  <si>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</si>
  <si>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</si>
  <si>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</si>
  <si>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</si>
  <si>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</si>
  <si>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</si>
  <si>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</si>
  <si>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</si>
  <si>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</si>
  <si>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</si>
  <si>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</si>
  <si>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</si>
  <si>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</si>
  <si>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</si>
  <si>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</si>
  <si>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</si>
  <si>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</si>
  <si>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</si>
  <si>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</si>
  <si>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</si>
  <si>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</si>
  <si>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</si>
  <si>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</si>
  <si>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</si>
  <si>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</si>
  <si>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</si>
  <si>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</si>
  <si>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</si>
  <si>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</si>
  <si>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</si>
  <si>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</si>
  <si>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</si>
  <si>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</si>
  <si>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</si>
  <si>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</si>
  <si>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</si>
  <si>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</si>
  <si>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</si>
  <si>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</si>
  <si>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</si>
  <si>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</si>
  <si>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</si>
  <si>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</si>
  <si>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</si>
  <si>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</si>
  <si>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</si>
  <si>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</si>
  <si>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</si>
  <si>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</si>
  <si>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</si>
  <si>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</si>
  <si>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</si>
  <si>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</si>
  <si>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</si>
  <si>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</si>
  <si>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</si>
  <si>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</si>
  <si>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</si>
  <si>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</si>
  <si>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</si>
  <si>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</si>
  <si>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</si>
  <si>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</si>
  <si>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</si>
  <si>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</si>
  <si>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</si>
  <si>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</si>
  <si>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</si>
  <si>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</si>
  <si>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</si>
  <si>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</si>
  <si>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</si>
  <si>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</si>
  <si>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</si>
  <si>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</si>
  <si>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</si>
  <si>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</si>
  <si>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</si>
  <si>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</si>
  <si>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</si>
  <si>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</si>
  <si>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</si>
  <si>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</si>
  <si>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</si>
  <si>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</si>
  <si>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</si>
  <si>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</si>
  <si>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</si>
  <si>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</si>
  <si>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</si>
  <si>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</si>
  <si>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</si>
  <si>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</si>
  <si>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</si>
  <si>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</si>
  <si>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</si>
  <si>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</si>
  <si>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</si>
  <si>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</si>
  <si>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</si>
  <si>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</si>
  <si>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</si>
  <si>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</si>
  <si>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</si>
  <si>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</si>
  <si>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</si>
  <si>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</si>
  <si>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</si>
  <si>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</si>
  <si>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</si>
  <si>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</si>
  <si>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</si>
  <si>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</si>
  <si>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</si>
  <si>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</si>
  <si>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</si>
  <si>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</si>
  <si>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</si>
  <si>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</si>
  <si>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</si>
  <si>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</si>
  <si>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</si>
  <si>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</si>
  <si>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</si>
  <si>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</si>
  <si>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</si>
  <si>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</si>
  <si>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</si>
  <si>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</si>
  <si>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</si>
  <si>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</si>
  <si>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</si>
  <si>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</si>
  <si>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</si>
  <si>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</si>
  <si>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</si>
  <si>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</si>
  <si>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</si>
  <si>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</si>
  <si>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</si>
  <si>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</si>
  <si>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</si>
  <si>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</si>
  <si>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</si>
  <si>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</si>
  <si>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</si>
  <si>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</si>
  <si>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</si>
  <si>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</si>
  <si>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</si>
  <si>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</si>
  <si>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</si>
  <si>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</si>
  <si>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</si>
  <si>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</si>
  <si>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</si>
  <si>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</si>
  <si>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</si>
  <si>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</si>
  <si>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</si>
  <si>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</si>
  <si>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</si>
  <si>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</si>
  <si>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</si>
  <si>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</si>
  <si>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</si>
  <si>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</si>
  <si>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</si>
  <si>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</si>
  <si>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</si>
  <si>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</si>
  <si>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</si>
  <si>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</si>
  <si>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</si>
  <si>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</si>
  <si>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</si>
  <si>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</si>
  <si>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</si>
  <si>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</si>
  <si>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</si>
  <si>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</si>
  <si>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</si>
  <si>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</si>
  <si>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</si>
  <si>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</si>
  <si>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</si>
  <si>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</si>
  <si>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</si>
  <si>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</si>
  <si>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</si>
  <si>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</si>
  <si>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</si>
  <si>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</si>
  <si>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</si>
  <si>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</si>
  <si>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</si>
  <si>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</si>
  <si>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</si>
  <si>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</si>
  <si>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</si>
  <si>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</si>
  <si>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</si>
  <si>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</si>
  <si>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</si>
  <si>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</si>
  <si>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</si>
  <si>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</si>
  <si>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</si>
  <si>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</si>
  <si>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</si>
  <si>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</si>
  <si>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</si>
  <si>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</si>
  <si>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</si>
  <si>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</si>
  <si>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</si>
  <si>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</si>
  <si>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</si>
  <si>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</si>
  <si>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</si>
  <si>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</si>
  <si>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</si>
  <si>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</si>
  <si>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</si>
  <si>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</si>
  <si>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</si>
  <si>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</si>
  <si>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</si>
  <si>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</si>
  <si>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</si>
  <si>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</si>
  <si>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</si>
  <si>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</si>
  <si>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</si>
  <si>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</si>
  <si>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</si>
  <si>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</si>
  <si>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</si>
  <si>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</si>
  <si>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</si>
  <si>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</si>
  <si>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</si>
  <si>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</si>
  <si>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</si>
  <si>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</si>
  <si>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</si>
  <si>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</si>
  <si>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</si>
  <si>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</si>
  <si>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</si>
  <si>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</si>
  <si>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</si>
  <si>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</si>
  <si>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</si>
  <si>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</si>
  <si>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</si>
  <si>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</si>
  <si>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</si>
  <si>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</si>
  <si>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</si>
  <si>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</si>
  <si>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</si>
  <si>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</si>
  <si>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</si>
  <si>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</si>
  <si>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</si>
  <si>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</si>
  <si>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</si>
  <si>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</si>
  <si>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</si>
  <si>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</si>
  <si>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</si>
  <si>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</si>
  <si>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</si>
  <si>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</si>
  <si>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</si>
  <si>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</si>
  <si>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</si>
  <si>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</si>
  <si>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</si>
  <si>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</si>
  <si>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</si>
  <si>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</si>
  <si>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</si>
  <si>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</si>
  <si>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</si>
  <si>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</si>
  <si>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</si>
  <si>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</si>
  <si>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</si>
  <si>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</si>
  <si>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</si>
  <si>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</si>
  <si>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</si>
  <si>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</si>
  <si>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</si>
  <si>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</si>
  <si>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</si>
  <si>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</si>
  <si>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</si>
  <si>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</si>
  <si>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</si>
  <si>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</si>
  <si>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</si>
  <si>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</si>
  <si>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</si>
  <si>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</si>
  <si>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</si>
  <si>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</si>
  <si>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</si>
  <si>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</si>
  <si>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</si>
  <si>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</si>
  <si>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</si>
  <si>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</si>
  <si>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</si>
  <si>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</si>
  <si>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</si>
  <si>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</si>
  <si>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</si>
  <si>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</si>
  <si>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</si>
  <si>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</si>
  <si>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</si>
  <si>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</si>
  <si>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</si>
  <si>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</si>
  <si>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</si>
  <si>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</si>
  <si>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</si>
  <si>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</si>
  <si>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</si>
  <si>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</si>
  <si>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</si>
  <si>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</si>
  <si>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</si>
  <si>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</si>
  <si>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</si>
  <si>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</si>
  <si>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</si>
  <si>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</si>
  <si>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</si>
  <si>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</si>
  <si>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</si>
  <si>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</si>
  <si>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</si>
  <si>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</si>
  <si>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</si>
  <si>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</si>
  <si>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</si>
  <si>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</si>
  <si>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</si>
  <si>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</si>
  <si>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</si>
  <si>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</si>
  <si>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</si>
  <si>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</si>
  <si>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</si>
  <si>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</si>
  <si>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</si>
  <si>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</si>
  <si>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</si>
  <si>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</si>
  <si>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</si>
  <si>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</si>
  <si>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</si>
  <si>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</si>
  <si>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</si>
  <si>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</si>
  <si>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</si>
  <si>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</si>
  <si>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</si>
  <si>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</si>
  <si>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</si>
  <si>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</si>
  <si>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</si>
  <si>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</si>
  <si>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</si>
  <si>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</si>
  <si>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</si>
  <si>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</si>
  <si>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</si>
  <si>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</si>
  <si>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</si>
  <si>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</si>
  <si>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</si>
  <si>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</si>
  <si>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</si>
  <si>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</si>
  <si>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</si>
  <si>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</si>
  <si>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</si>
  <si>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</si>
  <si>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</si>
  <si>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</si>
  <si>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</si>
  <si>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</si>
  <si>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</si>
  <si>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</si>
  <si>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</si>
  <si>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</si>
  <si>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</si>
  <si>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</si>
  <si>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</si>
  <si>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</si>
  <si>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</si>
  <si>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</si>
  <si>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</si>
  <si>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</si>
  <si>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</si>
  <si>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</si>
  <si>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</si>
  <si>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</si>
  <si>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</si>
  <si>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</si>
  <si>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</si>
  <si>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</si>
  <si>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</si>
  <si>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</si>
  <si>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</si>
  <si>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</si>
  <si>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</si>
  <si>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</si>
  <si>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</si>
  <si>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</si>
  <si>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</si>
  <si>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</si>
  <si>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</si>
  <si>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</si>
  <si>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</si>
  <si>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</si>
  <si>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</si>
  <si>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</si>
  <si>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</si>
  <si>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</si>
  <si>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</si>
  <si>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</si>
  <si>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</si>
  <si>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</si>
  <si>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</si>
  <si>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</si>
  <si>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</si>
  <si>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</si>
  <si>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</si>
  <si>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</si>
  <si>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</si>
  <si>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</si>
  <si>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</si>
  <si>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</si>
  <si>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</si>
  <si>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</si>
  <si>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</si>
  <si>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</si>
  <si>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</si>
  <si>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</si>
  <si>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</si>
  <si>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</si>
  <si>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</si>
  <si>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</si>
  <si>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</si>
  <si>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</si>
  <si>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</si>
  <si>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</si>
  <si>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</si>
  <si>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</si>
  <si>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</si>
  <si>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</si>
  <si>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</si>
  <si>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</si>
  <si>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</si>
  <si>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</si>
  <si>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</si>
  <si>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</si>
  <si>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</si>
  <si>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</si>
  <si>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</si>
  <si>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</si>
  <si>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</si>
  <si>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</si>
  <si>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</si>
  <si>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</si>
  <si>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</si>
  <si>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</si>
  <si>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</si>
  <si>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</si>
  <si>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</si>
  <si>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</si>
  <si>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</si>
  <si>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</si>
  <si>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</si>
  <si>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</si>
  <si>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</si>
  <si>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</si>
  <si>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</si>
  <si>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</si>
  <si>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</si>
  <si>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</si>
  <si>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</si>
  <si>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</si>
  <si>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</si>
  <si>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</si>
  <si>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</si>
  <si>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</si>
  <si>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</si>
  <si>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</si>
  <si>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</si>
  <si>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</si>
  <si>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</si>
  <si>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</si>
  <si>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</si>
  <si>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</si>
  <si>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</si>
  <si>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</si>
  <si>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</si>
  <si>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</si>
  <si>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</si>
  <si>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</si>
  <si>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</si>
  <si>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</si>
  <si>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</si>
  <si>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</si>
  <si>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</si>
  <si>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</si>
  <si>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</si>
  <si>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</si>
  <si>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</si>
  <si>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</si>
  <si>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</si>
  <si>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</si>
  <si>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</si>
  <si>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</si>
  <si>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</si>
  <si>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</si>
  <si>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</si>
  <si>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</si>
  <si>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</si>
  <si>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</si>
  <si>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</si>
  <si>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</si>
  <si>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</si>
  <si>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</si>
  <si>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</si>
  <si>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</si>
  <si>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</si>
  <si>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</si>
  <si>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</si>
  <si>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</si>
  <si>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</si>
  <si>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</si>
  <si>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</si>
  <si>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</si>
  <si>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</si>
  <si>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</si>
  <si>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</si>
  <si>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</si>
  <si>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</si>
  <si>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</si>
  <si>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</si>
  <si>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</si>
  <si>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</si>
  <si>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</si>
  <si>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</si>
  <si>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</si>
  <si>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</si>
  <si>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</si>
  <si>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</si>
  <si>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</si>
  <si>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</si>
  <si>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</si>
  <si>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</si>
  <si>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</si>
  <si>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</si>
  <si>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</si>
  <si>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</si>
  <si>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</si>
  <si>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</si>
  <si>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</si>
  <si>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</si>
  <si>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</si>
  <si>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</si>
  <si>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</si>
  <si>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</si>
  <si>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</si>
  <si>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</si>
  <si>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</si>
  <si>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</si>
  <si>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</si>
  <si>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</si>
  <si>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</si>
  <si>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</si>
  <si>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</si>
  <si>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</si>
  <si>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</si>
  <si>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</si>
  <si>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</si>
  <si>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</si>
  <si>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</si>
  <si>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</si>
  <si>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</si>
  <si>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</si>
  <si>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</si>
  <si>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</si>
  <si>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</si>
  <si>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</si>
  <si>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</si>
  <si>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</si>
  <si>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</si>
  <si>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</si>
  <si>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</si>
  <si>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</si>
  <si>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</si>
  <si>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</si>
  <si>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</si>
  <si>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</si>
  <si>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</si>
  <si>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</si>
  <si>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</si>
  <si>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</si>
  <si>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</si>
  <si>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</si>
  <si>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</si>
  <si>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</si>
  <si>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</si>
  <si>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</si>
  <si>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</si>
  <si>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</si>
  <si>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</si>
  <si>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</si>
  <si>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</si>
  <si>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</si>
  <si>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</si>
  <si>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</si>
  <si>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</si>
  <si>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</si>
  <si>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</si>
  <si>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</si>
  <si>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</si>
  <si>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</si>
  <si>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</si>
  <si>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</si>
  <si>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</si>
  <si>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</si>
  <si>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</si>
  <si>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</si>
  <si>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</si>
  <si>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</si>
  <si>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</si>
  <si>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</si>
  <si>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</si>
  <si>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</si>
  <si>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</si>
  <si>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</si>
  <si>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</si>
  <si>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</si>
  <si>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</si>
  <si>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</si>
  <si>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</si>
  <si>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</si>
  <si>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</si>
  <si>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</si>
  <si>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</si>
  <si>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</si>
  <si>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</si>
  <si>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</si>
  <si>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</si>
  <si>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</si>
  <si>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</si>
  <si>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</si>
  <si>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</si>
  <si>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</si>
  <si>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</si>
  <si>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</si>
  <si>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</si>
  <si>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</si>
  <si>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</si>
  <si>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</si>
  <si>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</si>
  <si>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</si>
  <si>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</si>
  <si>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</si>
  <si>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</si>
  <si>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</si>
  <si>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</si>
  <si>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</si>
  <si>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</si>
  <si>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</si>
  <si>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</si>
  <si>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</si>
  <si>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</si>
  <si>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</si>
  <si>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</si>
  <si>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</si>
  <si>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</si>
  <si>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</si>
  <si>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</si>
  <si>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</si>
  <si>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</si>
  <si>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</si>
  <si>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</si>
  <si>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</si>
  <si>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</si>
  <si>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</si>
  <si>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</si>
  <si>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</si>
  <si>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</si>
  <si>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</si>
  <si>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</si>
  <si>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</si>
  <si>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</si>
  <si>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</si>
  <si>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</si>
  <si>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</si>
  <si>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</si>
  <si>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</si>
  <si>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</si>
  <si>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</si>
  <si>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</si>
  <si>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</si>
  <si>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</si>
  <si>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</si>
  <si>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</si>
  <si>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</si>
  <si>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</si>
  <si>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</si>
  <si>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</si>
  <si>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</si>
  <si>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</si>
  <si>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</si>
  <si>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</si>
  <si>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</si>
  <si>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</si>
  <si>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</si>
  <si>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</si>
  <si>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</si>
  <si>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</si>
  <si>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</si>
  <si>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</si>
  <si>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</si>
  <si>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</si>
  <si>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</si>
  <si>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</si>
  <si>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</si>
  <si>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</si>
  <si>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</si>
  <si>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</si>
  <si>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</si>
  <si>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</si>
  <si>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</si>
  <si>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</si>
  <si>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</si>
  <si>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</si>
  <si>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</si>
  <si>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</si>
  <si>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</si>
  <si>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</si>
  <si>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</si>
  <si>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</si>
  <si>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</si>
  <si>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</si>
  <si>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</si>
  <si>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</si>
  <si>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</si>
  <si>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</si>
  <si>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</si>
  <si>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</si>
  <si>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</si>
  <si>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</si>
  <si>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</si>
  <si>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</si>
  <si>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</si>
  <si>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</si>
  <si>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</si>
  <si>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</si>
  <si>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</si>
  <si>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</si>
  <si>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</si>
  <si>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</si>
  <si>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</si>
  <si>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</si>
  <si>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</si>
  <si>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</si>
  <si>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</si>
  <si>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</si>
  <si>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</si>
  <si>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</si>
  <si>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</si>
  <si>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</si>
  <si>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</si>
  <si>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</si>
  <si>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</si>
  <si>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</si>
  <si>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</si>
  <si>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</si>
  <si>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</si>
  <si>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</si>
  <si>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</si>
  <si>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</si>
  <si>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</si>
  <si>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</si>
  <si>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</si>
  <si>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</si>
  <si>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</si>
  <si>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</si>
  <si>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</si>
  <si>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</si>
  <si>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</si>
  <si>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</si>
  <si>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</si>
  <si>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</si>
  <si>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</si>
  <si>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</si>
  <si>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</si>
  <si>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</si>
  <si>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</si>
  <si>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</si>
  <si>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</si>
  <si>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</si>
  <si>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</si>
  <si>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</si>
  <si>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</si>
  <si>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</si>
  <si>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</si>
  <si>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</si>
  <si>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</si>
  <si>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</si>
  <si>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</si>
  <si>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</si>
  <si>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</si>
  <si>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</si>
  <si>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</si>
  <si>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</si>
  <si>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</si>
  <si>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</si>
  <si>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</si>
  <si>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</si>
  <si>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</si>
  <si>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</si>
  <si>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</si>
  <si>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</si>
  <si>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</si>
  <si>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</si>
  <si>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</si>
  <si>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</si>
  <si>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</si>
  <si>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</si>
  <si>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</si>
  <si>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</si>
  <si>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</si>
  <si>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</si>
  <si>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</si>
  <si>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</si>
  <si>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</si>
  <si>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</si>
  <si>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</si>
  <si>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</si>
  <si>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</si>
  <si>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</si>
  <si>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</si>
  <si>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</si>
  <si>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</si>
  <si>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</si>
  <si>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</si>
  <si>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</si>
  <si>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</si>
  <si>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</si>
  <si>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</si>
  <si>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</si>
  <si>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</si>
  <si>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</si>
  <si>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</si>
  <si>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</si>
  <si>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</si>
  <si>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</si>
  <si>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</si>
  <si>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</si>
  <si>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</si>
  <si>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</si>
  <si>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</si>
  <si>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</si>
  <si>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</si>
  <si>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</si>
  <si>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</si>
  <si>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</si>
  <si>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</si>
  <si>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</si>
  <si>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</si>
  <si>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</si>
  <si>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</si>
  <si>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</si>
  <si>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</si>
  <si>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</si>
  <si>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</si>
  <si>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</si>
  <si>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</si>
  <si>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</si>
  <si>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</si>
  <si>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</si>
  <si>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</si>
  <si>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</si>
  <si>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</si>
  <si>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</si>
  <si>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</si>
  <si>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</si>
  <si>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</si>
  <si>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</si>
  <si>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</si>
  <si>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</si>
  <si>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</si>
  <si>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</si>
  <si>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</si>
  <si>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</si>
  <si>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</si>
  <si>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</si>
  <si>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</si>
  <si>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</si>
  <si>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</si>
  <si>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</si>
  <si>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</si>
  <si>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</si>
  <si>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</si>
  <si>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</si>
  <si>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</si>
  <si>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</si>
  <si>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</si>
  <si>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</si>
  <si>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</si>
  <si>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</si>
  <si>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</si>
  <si>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</si>
  <si>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</si>
  <si>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</si>
  <si>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</si>
  <si>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</si>
  <si>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</si>
  <si>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</si>
  <si>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</si>
  <si>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</si>
  <si>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</si>
  <si>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</si>
  <si>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</si>
  <si>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</si>
  <si>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</si>
  <si>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</si>
  <si>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</si>
  <si>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</si>
  <si>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</si>
  <si>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</si>
  <si>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</si>
  <si>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</si>
  <si>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</si>
  <si>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</si>
  <si>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</si>
  <si>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</si>
  <si>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</si>
  <si>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</si>
  <si>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</si>
  <si>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</si>
  <si>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</si>
  <si>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</si>
  <si>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</si>
  <si>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</si>
  <si>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</si>
  <si>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</si>
  <si>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</si>
  <si>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</si>
  <si>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</si>
  <si>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</si>
  <si>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</si>
  <si>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</si>
  <si>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</si>
  <si>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</si>
  <si>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</si>
  <si>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</si>
  <si>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</si>
  <si>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</si>
  <si>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</si>
  <si>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</si>
  <si>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</si>
  <si>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</si>
  <si>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</si>
  <si>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</si>
  <si>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</si>
  <si>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</si>
  <si>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</si>
  <si>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</si>
  <si>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</si>
  <si>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</si>
  <si>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</si>
  <si>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</si>
  <si>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</si>
  <si>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</si>
  <si>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</si>
  <si>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</si>
  <si>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</si>
  <si>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</si>
  <si>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</si>
  <si>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</si>
  <si>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</si>
  <si>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</si>
  <si>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</si>
  <si>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</si>
  <si>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</si>
  <si>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</si>
  <si>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</si>
  <si>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</si>
  <si>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</si>
  <si>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</si>
  <si>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</si>
  <si>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</si>
  <si>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</si>
  <si>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</si>
  <si>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</si>
  <si>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</si>
  <si>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</si>
  <si>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</si>
  <si>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</si>
  <si>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</si>
  <si>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</si>
  <si>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</si>
  <si>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</si>
  <si>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</si>
  <si>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</si>
  <si>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</si>
  <si>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</si>
  <si>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</si>
  <si>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</si>
  <si>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</si>
  <si>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</si>
  <si>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</si>
  <si>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</si>
  <si>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</si>
  <si>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</si>
  <si>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</si>
  <si>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</si>
  <si>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</si>
  <si>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</si>
  <si>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</si>
  <si>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</si>
  <si>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</si>
  <si>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</si>
  <si>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</si>
  <si>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</si>
  <si>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</si>
  <si>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</si>
  <si>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</si>
  <si>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</si>
  <si>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</si>
  <si>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</si>
  <si>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</si>
  <si>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</si>
  <si>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</si>
  <si>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</si>
  <si>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</si>
  <si>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</si>
  <si>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</si>
  <si>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</si>
  <si>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</si>
  <si>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</si>
  <si>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</si>
  <si>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</si>
  <si>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</si>
  <si>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</si>
  <si>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</si>
  <si>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</si>
  <si>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</si>
  <si>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</si>
  <si>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</si>
  <si>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</si>
  <si>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</si>
  <si>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</si>
  <si>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</si>
  <si>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</si>
  <si>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</si>
  <si>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</si>
  <si>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</si>
  <si>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</si>
  <si>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</si>
  <si>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</si>
  <si>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</si>
  <si>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</si>
  <si>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</si>
  <si>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</si>
  <si>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</si>
  <si>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</si>
  <si>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</si>
  <si>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</si>
  <si>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</si>
  <si>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</si>
  <si>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</si>
  <si>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</si>
  <si>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</si>
  <si>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</si>
  <si>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</si>
  <si>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</si>
  <si>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</si>
  <si>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</si>
  <si>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</si>
  <si>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</si>
  <si>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</si>
  <si>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</si>
  <si>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</si>
  <si>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</si>
  <si>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</si>
  <si>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</si>
  <si>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</si>
  <si>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</si>
  <si>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</si>
  <si>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</si>
  <si>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</si>
  <si>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</si>
  <si>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</si>
  <si>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</si>
  <si>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</si>
  <si>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</si>
  <si>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</si>
  <si>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</si>
  <si>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</si>
  <si>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</si>
  <si>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</si>
  <si>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</si>
  <si>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</si>
  <si>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</si>
  <si>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</si>
  <si>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</si>
  <si>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</si>
  <si>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</si>
  <si>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</si>
  <si>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</si>
  <si>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</si>
  <si>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</si>
  <si>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</si>
  <si>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</si>
  <si>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</si>
  <si>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</si>
  <si>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</si>
  <si>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</si>
  <si>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</si>
  <si>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</si>
  <si>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</si>
  <si>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</si>
  <si>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</si>
  <si>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</si>
  <si>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</si>
  <si>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</si>
  <si>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</si>
  <si>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</si>
  <si>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</si>
  <si>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</si>
  <si>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</si>
  <si>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</si>
  <si>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</si>
  <si>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</si>
  <si>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</si>
  <si>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</si>
  <si>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</si>
  <si>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</si>
  <si>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</si>
  <si>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</si>
  <si>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</si>
  <si>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</si>
  <si>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</si>
  <si>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</si>
  <si>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</si>
  <si>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</si>
  <si>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</si>
  <si>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</si>
  <si>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</si>
  <si>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</si>
  <si>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</si>
  <si>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</si>
  <si>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</si>
  <si>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</si>
  <si>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</si>
  <si>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</si>
  <si>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</si>
  <si>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</si>
  <si>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</si>
  <si>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</si>
  <si>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</si>
  <si>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</si>
  <si>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</si>
  <si>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</si>
  <si>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</si>
  <si>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</si>
  <si>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</si>
  <si>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</si>
  <si>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</si>
  <si>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</si>
  <si>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</si>
  <si>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</si>
  <si>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</si>
  <si>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</si>
  <si>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</si>
  <si>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</si>
  <si>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</si>
  <si>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</si>
  <si>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</si>
  <si>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</si>
  <si>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</si>
  <si>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</si>
  <si>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</si>
  <si>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</si>
  <si>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</si>
  <si>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</si>
  <si>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</si>
  <si>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</si>
  <si>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</si>
  <si>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</si>
  <si>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</si>
  <si>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</si>
  <si>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</si>
  <si>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</si>
  <si>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</si>
  <si>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</si>
  <si>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</si>
  <si>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</si>
  <si>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</si>
  <si>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</si>
  <si>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</si>
  <si>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</si>
  <si>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</si>
  <si>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</si>
  <si>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</si>
  <si>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</si>
  <si>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</si>
  <si>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</si>
  <si>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</si>
  <si>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</si>
  <si>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</si>
  <si>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</si>
  <si>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</si>
  <si>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</si>
  <si>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</si>
  <si>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</si>
  <si>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</si>
  <si>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</si>
  <si>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</si>
  <si>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</si>
  <si>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</si>
  <si>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</si>
  <si>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</si>
  <si>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</si>
  <si>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</si>
  <si>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</si>
  <si>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</si>
  <si>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</si>
  <si>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</si>
  <si>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</si>
  <si>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</si>
  <si>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</si>
  <si>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</si>
  <si>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</si>
  <si>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</si>
  <si>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</si>
  <si>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</si>
  <si>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</si>
  <si>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</si>
  <si>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</si>
  <si>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</si>
  <si>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</si>
  <si>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</si>
  <si>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</si>
  <si>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</si>
  <si>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</si>
  <si>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</si>
  <si>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</si>
  <si>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</si>
  <si>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</si>
  <si>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</si>
  <si>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</si>
  <si>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</si>
  <si>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</si>
  <si>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</si>
  <si>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</si>
  <si>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</si>
  <si>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</si>
  <si>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</si>
  <si>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</si>
  <si>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</si>
  <si>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</si>
  <si>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</si>
  <si>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</si>
  <si>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</si>
  <si>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</si>
  <si>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</si>
  <si>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</si>
  <si>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</si>
  <si>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</si>
  <si>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</si>
  <si>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</si>
  <si>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</si>
  <si>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</si>
  <si>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</si>
  <si>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</si>
  <si>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</si>
  <si>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</si>
  <si>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</si>
  <si>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</si>
  <si>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</si>
  <si>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</si>
  <si>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</si>
  <si>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</si>
  <si>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</si>
  <si>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</si>
  <si>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</si>
  <si>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</si>
  <si>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</si>
  <si>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</si>
  <si>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</si>
  <si>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</si>
  <si>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</si>
  <si>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</si>
  <si>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</si>
  <si>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</si>
  <si>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</si>
  <si>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</si>
  <si>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</si>
  <si>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</si>
  <si>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</si>
  <si>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</si>
  <si>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</si>
  <si>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</si>
  <si>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</si>
  <si>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</si>
  <si>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</si>
  <si>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</si>
  <si>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</si>
  <si>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</si>
  <si>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</si>
  <si>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</si>
  <si>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</si>
  <si>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</si>
  <si>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</si>
  <si>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</si>
  <si>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</si>
  <si>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</si>
  <si>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</si>
  <si>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</si>
  <si>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</si>
  <si>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</si>
  <si>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</si>
  <si>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</si>
  <si>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</si>
  <si>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</si>
  <si>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</si>
  <si>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</si>
  <si>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</si>
  <si>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</si>
  <si>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</si>
  <si>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</si>
  <si>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</si>
  <si>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</si>
  <si>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</si>
  <si>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</si>
  <si>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</si>
  <si>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</si>
  <si>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</si>
  <si>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</si>
  <si>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</si>
  <si>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</si>
  <si>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</si>
  <si>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</si>
  <si>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</si>
  <si>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</si>
  <si>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</si>
  <si>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</si>
  <si>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</si>
  <si>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</si>
  <si>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</si>
  <si>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</si>
  <si>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</si>
  <si>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</si>
  <si>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</si>
  <si>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</si>
  <si>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</si>
  <si>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</si>
  <si>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</si>
  <si>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</si>
  <si>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</si>
  <si>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</si>
  <si>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</si>
  <si>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</si>
  <si>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</si>
  <si>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</si>
  <si>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</si>
  <si>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</si>
  <si>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</si>
  <si>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</si>
  <si>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</si>
  <si>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</si>
  <si>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</si>
  <si>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</si>
  <si>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</si>
  <si>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</si>
  <si>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</si>
  <si>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</si>
  <si>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</si>
  <si>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</si>
  <si>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</si>
  <si>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</si>
  <si>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</si>
  <si>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</si>
  <si>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</si>
  <si>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</si>
  <si>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</si>
  <si>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</si>
  <si>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</si>
  <si>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</si>
  <si>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</si>
  <si>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</si>
  <si>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</si>
  <si>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</si>
  <si>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</si>
  <si>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</si>
  <si>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</si>
  <si>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</si>
  <si>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</si>
  <si>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</si>
  <si>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</si>
  <si>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</si>
  <si>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</si>
  <si>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</si>
  <si>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</si>
  <si>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</si>
  <si>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</si>
  <si>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</si>
  <si>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</si>
  <si>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</si>
  <si>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</si>
  <si>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</si>
  <si>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</si>
  <si>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</si>
  <si>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</si>
  <si>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</si>
  <si>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</si>
  <si>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</si>
  <si>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</si>
  <si>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</si>
  <si>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</si>
  <si>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</si>
  <si>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</si>
  <si>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</si>
  <si>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</si>
  <si>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</si>
  <si>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</si>
  <si>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</si>
  <si>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</si>
  <si>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</si>
  <si>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</si>
  <si>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</si>
  <si>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</si>
  <si>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</si>
  <si>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</si>
  <si>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</si>
  <si>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</si>
  <si>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</si>
  <si>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</si>
  <si>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</si>
  <si>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</si>
  <si>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</si>
  <si>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</si>
  <si>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</si>
  <si>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</si>
  <si>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</si>
  <si>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</si>
  <si>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</si>
  <si>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</si>
  <si>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</si>
  <si>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</si>
  <si>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</si>
  <si>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</si>
  <si>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</si>
  <si>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</si>
  <si>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</si>
  <si>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</si>
  <si>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</si>
  <si>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</si>
  <si>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</si>
  <si>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</si>
  <si>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</si>
  <si>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</si>
  <si>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</si>
  <si>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</si>
  <si>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</si>
  <si>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</si>
  <si>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</si>
  <si>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</si>
  <si>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</si>
  <si>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</si>
  <si>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</si>
  <si>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</si>
  <si>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</si>
  <si>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</si>
  <si>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</si>
  <si>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</si>
  <si>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</si>
  <si>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</si>
  <si>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</si>
  <si>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</si>
  <si>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</si>
  <si>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</si>
  <si>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</si>
  <si>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</si>
  <si>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</si>
  <si>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</si>
  <si>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</si>
  <si>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</si>
  <si>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</si>
  <si>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</si>
  <si>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</si>
  <si>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</si>
  <si>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</si>
  <si>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</si>
  <si>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</si>
  <si>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</si>
  <si>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</si>
  <si>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</si>
  <si>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</si>
  <si>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</si>
  <si>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</si>
  <si>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</si>
  <si>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</si>
  <si>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</si>
  <si>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</si>
  <si>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</si>
  <si>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</si>
  <si>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</si>
  <si>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</si>
  <si>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</si>
  <si>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</si>
  <si>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</si>
  <si>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</si>
  <si>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</si>
  <si>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</si>
  <si>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</si>
  <si>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</si>
  <si>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</si>
  <si>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</si>
  <si>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</si>
  <si>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</si>
  <si>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</si>
  <si>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</si>
  <si>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</si>
  <si>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</si>
  <si>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</si>
  <si>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</si>
  <si>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</si>
  <si>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</si>
  <si>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</si>
  <si>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</si>
  <si>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</si>
  <si>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</si>
  <si>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</si>
  <si>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</si>
  <si>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</si>
  <si>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</si>
  <si>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</si>
  <si>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</si>
  <si>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</si>
  <si>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</si>
  <si>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</si>
  <si>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</si>
  <si>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</si>
  <si>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</si>
  <si>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</si>
  <si>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</si>
  <si>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</si>
  <si>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</si>
  <si>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</si>
  <si>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</si>
  <si>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</si>
  <si>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</si>
  <si>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</si>
  <si>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</si>
  <si>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</si>
  <si>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</si>
  <si>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</si>
  <si>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</si>
  <si>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</si>
  <si>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</si>
  <si>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</si>
  <si>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</si>
  <si>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</si>
  <si>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</si>
  <si>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</si>
  <si>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</si>
  <si>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</si>
  <si>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</si>
  <si>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</si>
  <si>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</si>
  <si>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</si>
  <si>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</si>
  <si>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</si>
  <si>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</si>
  <si>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</si>
  <si>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</si>
  <si>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</si>
  <si>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</si>
  <si>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</si>
  <si>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</si>
  <si>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</si>
  <si>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</si>
  <si>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</si>
  <si>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</si>
  <si>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</si>
  <si>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</si>
  <si>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</si>
  <si>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</si>
  <si>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</si>
  <si>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</si>
  <si>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</si>
  <si>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</si>
  <si>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</si>
  <si>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</si>
  <si>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</si>
  <si>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</si>
  <si>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</si>
  <si>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</si>
  <si>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</si>
  <si>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</si>
  <si>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</si>
  <si>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</si>
  <si>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</si>
  <si>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</si>
  <si>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</si>
  <si>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</si>
  <si>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</si>
  <si>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</si>
  <si>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</si>
  <si>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</si>
  <si>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</si>
  <si>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</si>
  <si>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</si>
  <si>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</si>
  <si>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</si>
  <si>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</si>
  <si>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</si>
  <si>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</si>
  <si>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</si>
  <si>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</si>
  <si>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</si>
  <si>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</si>
  <si>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</si>
  <si>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</si>
  <si>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</si>
  <si>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</si>
  <si>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</si>
  <si>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</si>
  <si>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</si>
  <si>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</si>
  <si>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</si>
  <si>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</si>
  <si>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</si>
  <si>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</si>
  <si>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</si>
  <si>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</si>
  <si>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</si>
  <si>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</si>
  <si>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</si>
  <si>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</si>
  <si>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</si>
  <si>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</si>
  <si>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</si>
  <si>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</si>
  <si>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</si>
  <si>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</si>
  <si>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</si>
  <si>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</si>
  <si>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</si>
  <si>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</si>
  <si>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</si>
  <si>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</si>
  <si>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</si>
  <si>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</si>
  <si>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</si>
  <si>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</si>
  <si>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</si>
  <si>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</si>
  <si>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</si>
  <si>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</si>
  <si>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</si>
  <si>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</si>
  <si>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</si>
  <si>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</si>
  <si>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</si>
  <si>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</si>
  <si>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</si>
  <si>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</si>
  <si>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</si>
  <si>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</si>
  <si>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</si>
  <si>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</si>
  <si>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</si>
  <si>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</si>
  <si>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</si>
  <si>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</si>
  <si>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</si>
  <si>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</si>
  <si>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</si>
  <si>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</si>
  <si>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</si>
  <si>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</si>
  <si>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</si>
  <si>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</si>
  <si>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</si>
  <si>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</si>
  <si>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</si>
  <si>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</si>
  <si>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</si>
  <si>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</si>
  <si>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</si>
  <si>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</si>
  <si>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</si>
  <si>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</si>
  <si>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</si>
  <si>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</si>
  <si>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</si>
  <si>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</si>
  <si>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</si>
  <si>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</si>
  <si>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</si>
  <si>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</si>
  <si>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</si>
  <si>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</si>
  <si>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</si>
  <si>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</si>
  <si>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</si>
  <si>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</si>
  <si>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</si>
  <si>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</si>
  <si>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</si>
  <si>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</si>
  <si>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</si>
  <si>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</si>
  <si>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</si>
  <si>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</si>
  <si>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</si>
  <si>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</si>
  <si>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</si>
  <si>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</si>
  <si>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</si>
  <si>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</si>
  <si>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</si>
  <si>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</si>
  <si>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</si>
  <si>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</si>
  <si>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</si>
  <si>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</si>
  <si>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</si>
  <si>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</si>
  <si>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</si>
  <si>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</si>
  <si>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</si>
  <si>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</si>
  <si>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</si>
  <si>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</si>
  <si>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</si>
  <si>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</si>
  <si>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</si>
  <si>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</si>
  <si>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</si>
  <si>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</si>
  <si>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</si>
  <si>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</si>
  <si>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</si>
  <si>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</si>
  <si>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</si>
  <si>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</si>
  <si>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</si>
  <si>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</si>
  <si>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</si>
  <si>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</si>
  <si>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</si>
  <si>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</si>
  <si>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</si>
  <si>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</si>
  <si>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</si>
  <si>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</si>
  <si>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</si>
  <si>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</si>
  <si>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</si>
  <si>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</si>
  <si>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</si>
  <si>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</si>
  <si>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</si>
  <si>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</si>
  <si>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</si>
  <si>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</si>
  <si>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</si>
  <si>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</si>
  <si>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</si>
  <si>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</si>
  <si>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</si>
  <si>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</si>
  <si>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</si>
  <si>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</si>
  <si>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</si>
  <si>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</si>
  <si>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</si>
  <si>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</si>
  <si>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</si>
  <si>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</si>
  <si>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</si>
  <si>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</si>
  <si>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</si>
  <si>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</si>
  <si>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</si>
  <si>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</si>
  <si>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</si>
  <si>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</si>
  <si>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</si>
  <si>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</si>
  <si>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</si>
  <si>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</si>
  <si>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</si>
  <si>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</si>
  <si>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</si>
  <si>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</si>
  <si>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</si>
  <si>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</si>
  <si>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</si>
  <si>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</si>
  <si>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</si>
  <si>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</si>
  <si>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</si>
  <si>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</si>
  <si>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</si>
  <si>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</si>
  <si>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</si>
  <si>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</si>
  <si>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</si>
  <si>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</si>
  <si>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</si>
  <si>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</si>
  <si>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</si>
  <si>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</si>
  <si>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</si>
  <si>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</si>
  <si>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</si>
  <si>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</si>
  <si>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</si>
  <si>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</si>
  <si>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</si>
  <si>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</si>
  <si>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</si>
  <si>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</si>
  <si>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</si>
  <si>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</si>
  <si>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</si>
  <si>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</si>
  <si>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</si>
  <si>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</si>
  <si>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</si>
  <si>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</si>
  <si>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</si>
  <si>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</si>
  <si>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</si>
  <si>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</si>
  <si>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</si>
  <si>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</si>
  <si>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</si>
  <si>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</si>
  <si>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</si>
  <si>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</si>
  <si>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</si>
  <si>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</si>
  <si>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</si>
  <si>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</si>
  <si>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</si>
  <si>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</si>
  <si>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</si>
  <si>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</si>
  <si>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</si>
  <si>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</si>
  <si>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</si>
  <si>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</si>
  <si>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</si>
  <si>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</si>
  <si>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</si>
  <si>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</si>
  <si>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</si>
  <si>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</si>
  <si>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</si>
  <si>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</si>
  <si>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</si>
  <si>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</si>
  <si>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</si>
  <si>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</si>
  <si>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</si>
  <si>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</si>
  <si>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</si>
  <si>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</si>
  <si>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</si>
  <si>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</si>
  <si>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</si>
  <si>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</si>
  <si>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</si>
  <si>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</si>
  <si>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</si>
  <si>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</si>
  <si>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</si>
  <si>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</si>
  <si>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</si>
  <si>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</si>
  <si>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</si>
  <si>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</si>
  <si>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</si>
  <si>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</si>
  <si>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</si>
  <si>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</si>
  <si>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</si>
  <si>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</si>
  <si>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</si>
  <si>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</si>
  <si>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</si>
  <si>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</si>
  <si>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</si>
  <si>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</si>
  <si>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</si>
  <si>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</si>
  <si>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</si>
  <si>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</si>
  <si>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</si>
  <si>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</si>
  <si>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</si>
  <si>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</si>
  <si>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</si>
  <si>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</si>
  <si>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</si>
  <si>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</si>
  <si>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</si>
  <si>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</si>
  <si>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</si>
  <si>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</si>
  <si>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</si>
  <si>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</si>
  <si>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</si>
  <si>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</si>
  <si>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</si>
  <si>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</si>
  <si>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</si>
  <si>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</si>
  <si>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</si>
  <si>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</si>
  <si>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</si>
  <si>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</si>
  <si>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</si>
  <si>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</si>
  <si>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</si>
  <si>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</si>
  <si>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</si>
  <si>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</si>
  <si>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</si>
  <si>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</si>
  <si>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</si>
  <si>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</si>
  <si>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</si>
  <si>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</si>
  <si>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</si>
  <si>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</si>
  <si>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</si>
  <si>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</si>
  <si>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</si>
  <si>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</si>
  <si>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</si>
  <si>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</si>
  <si>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</si>
  <si>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</si>
  <si>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</si>
  <si>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</si>
  <si>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</si>
  <si>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</si>
  <si>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</si>
  <si>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</si>
  <si>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</si>
  <si>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</si>
  <si>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</si>
  <si>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</si>
  <si>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</si>
  <si>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</si>
  <si>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</si>
  <si>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</si>
  <si>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</si>
  <si>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</si>
  <si>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</si>
  <si>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</si>
  <si>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</si>
  <si>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</si>
  <si>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</si>
  <si>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</si>
  <si>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</si>
  <si>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</si>
  <si>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</si>
  <si>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</si>
  <si>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</si>
  <si>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</si>
  <si>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</si>
  <si>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</si>
  <si>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</si>
  <si>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</si>
  <si>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</si>
  <si>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</si>
  <si>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</si>
  <si>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</si>
  <si>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</si>
  <si>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</si>
  <si>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</si>
  <si>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</si>
  <si>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</si>
  <si>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</si>
  <si>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</si>
  <si>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</si>
  <si>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</si>
  <si>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</si>
  <si>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</si>
  <si>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</si>
  <si>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</si>
  <si>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</si>
  <si>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</si>
  <si>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</si>
  <si>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</si>
  <si>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</si>
  <si>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</si>
  <si>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</si>
  <si>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</si>
  <si>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</si>
  <si>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</si>
  <si>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</si>
  <si>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</si>
  <si>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</si>
  <si>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</si>
  <si>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</si>
  <si>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</si>
  <si>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</si>
  <si>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</si>
  <si>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</si>
  <si>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</si>
  <si>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</si>
  <si>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</si>
  <si>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</si>
  <si>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</si>
  <si>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</si>
  <si>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</si>
  <si>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</si>
  <si>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</si>
  <si>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</si>
  <si>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</si>
  <si>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</si>
  <si>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</si>
  <si>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</si>
  <si>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</si>
  <si>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</si>
  <si>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</si>
  <si>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</si>
  <si>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</si>
  <si>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</si>
  <si>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</si>
  <si>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</si>
  <si>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</si>
  <si>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</si>
  <si>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</si>
  <si>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</si>
  <si>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</si>
  <si>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</si>
  <si>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</si>
  <si>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</si>
  <si>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</si>
  <si>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</si>
  <si>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</si>
  <si>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</si>
  <si>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</si>
  <si>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</si>
  <si>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</si>
  <si>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</si>
  <si>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</si>
  <si>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</si>
  <si>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</si>
  <si>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</si>
  <si>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</si>
  <si>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</si>
  <si>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</si>
  <si>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</si>
  <si>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</si>
  <si>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</si>
  <si>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</si>
  <si>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</si>
  <si>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</si>
  <si>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</si>
  <si>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</si>
  <si>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</si>
  <si>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</si>
  <si>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</si>
  <si>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</si>
  <si>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</si>
  <si>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</si>
  <si>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</si>
  <si>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</si>
  <si>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</si>
  <si>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</si>
  <si>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</si>
  <si>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</si>
  <si>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</si>
  <si>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</si>
  <si>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</si>
  <si>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</si>
  <si>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</si>
  <si>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</si>
  <si>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</si>
  <si>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</si>
  <si>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</si>
  <si>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</si>
  <si>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</si>
  <si>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</si>
  <si>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</si>
  <si>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</si>
  <si>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</si>
  <si>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</si>
  <si>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</si>
  <si>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</si>
  <si>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</si>
  <si>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</si>
  <si>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</si>
  <si>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</si>
  <si>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</si>
  <si>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</si>
  <si>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</si>
  <si>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</si>
  <si>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</si>
  <si>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</si>
  <si>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</si>
  <si>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</si>
  <si>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</si>
  <si>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</si>
  <si>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</si>
  <si>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</si>
  <si>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</si>
  <si>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</si>
  <si>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</si>
  <si>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</si>
  <si>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</si>
  <si>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</si>
  <si>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</si>
  <si>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</si>
  <si>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</si>
  <si>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</si>
  <si>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</si>
  <si>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</si>
  <si>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</si>
  <si>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</si>
  <si>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</si>
  <si>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</si>
  <si>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</si>
  <si>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</si>
  <si>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</si>
  <si>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</si>
  <si>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</si>
  <si>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</si>
  <si>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</si>
  <si>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</si>
  <si>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</si>
  <si>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</si>
  <si>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</si>
  <si>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</si>
  <si>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</si>
  <si>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</si>
  <si>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</si>
  <si>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</si>
  <si>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</si>
  <si>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</si>
  <si>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</si>
  <si>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</si>
  <si>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</si>
  <si>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</si>
  <si>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</si>
  <si>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</si>
  <si>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</si>
  <si>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</si>
  <si>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</si>
  <si>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</si>
  <si>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</si>
  <si>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</si>
  <si>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</si>
  <si>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</si>
  <si>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</si>
  <si>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</si>
  <si>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</si>
  <si>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</si>
  <si>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</si>
  <si>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</si>
  <si>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</si>
  <si>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</si>
  <si>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</si>
  <si>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</si>
  <si>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</si>
  <si>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</si>
  <si>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</si>
  <si>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</si>
  <si>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</si>
  <si>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</si>
  <si>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</si>
  <si>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</si>
  <si>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</si>
  <si>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</si>
  <si>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</si>
  <si>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</si>
  <si>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</si>
  <si>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</si>
  <si>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</si>
  <si>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</si>
  <si>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</si>
  <si>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</si>
  <si>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</si>
  <si>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</si>
  <si>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</si>
  <si>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</si>
  <si>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</si>
  <si>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</si>
  <si>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</si>
  <si>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</si>
  <si>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</si>
  <si>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</si>
  <si>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</si>
  <si>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</si>
  <si>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</si>
  <si>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</si>
  <si>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</si>
  <si>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</si>
  <si>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</si>
  <si>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</si>
  <si>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</si>
  <si>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</si>
  <si>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</si>
  <si>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</si>
  <si>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</si>
  <si>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</si>
  <si>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</si>
  <si>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</si>
  <si>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</si>
  <si>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</si>
  <si>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</si>
  <si>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</si>
  <si>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</si>
  <si>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</si>
  <si>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</si>
  <si>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</si>
  <si>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</si>
  <si>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</si>
  <si>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</si>
  <si>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</si>
  <si>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</si>
  <si>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</si>
  <si>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</si>
  <si>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</si>
  <si>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</si>
  <si>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</si>
  <si>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</si>
  <si>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</si>
  <si>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</si>
  <si>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</si>
  <si>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</si>
  <si>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</si>
  <si>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</si>
  <si>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</si>
  <si>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</si>
  <si>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</si>
  <si>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</si>
  <si>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</si>
  <si>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</si>
  <si>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</si>
  <si>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</si>
  <si>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</si>
  <si>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</si>
  <si>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</si>
  <si>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</si>
  <si>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</si>
  <si>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</si>
  <si>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</si>
  <si>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</si>
  <si>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</si>
  <si>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</si>
  <si>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</si>
  <si>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</si>
  <si>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</si>
  <si>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</si>
  <si>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</si>
  <si>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</si>
  <si>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</si>
  <si>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</si>
  <si>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</si>
  <si>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</si>
  <si>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</si>
  <si>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</si>
  <si>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</si>
  <si>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</si>
  <si>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</si>
  <si>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</si>
  <si>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</si>
  <si>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</si>
  <si>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</si>
  <si>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</si>
  <si>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</si>
  <si>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</si>
  <si>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</si>
  <si>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</si>
  <si>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</si>
  <si>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</si>
  <si>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</si>
  <si>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</si>
  <si>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</si>
  <si>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</si>
  <si>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</si>
  <si>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</si>
  <si>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</si>
  <si>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</si>
  <si>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</si>
  <si>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</si>
  <si>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</si>
  <si>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</si>
  <si>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</si>
  <si>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</si>
  <si>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</si>
  <si>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</si>
  <si>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</si>
  <si>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</si>
  <si>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</si>
  <si>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</si>
  <si>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</si>
  <si>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</si>
  <si>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</si>
  <si>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</si>
  <si>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</si>
  <si>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</si>
  <si>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</si>
  <si>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</si>
  <si>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</si>
  <si>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</si>
  <si>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</si>
  <si>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</si>
  <si>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</si>
  <si>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</si>
  <si>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</si>
  <si>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</si>
  <si>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</si>
  <si>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</si>
  <si>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</si>
  <si>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</si>
  <si>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</si>
  <si>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</si>
  <si>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</si>
  <si>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</si>
  <si>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</si>
  <si>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</si>
  <si>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</si>
  <si>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</si>
  <si>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</si>
  <si>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</si>
  <si>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</si>
  <si>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</si>
  <si>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</si>
  <si>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</si>
  <si>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</si>
  <si>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</si>
  <si>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</si>
  <si>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</si>
  <si>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</si>
  <si>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</si>
  <si>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</si>
  <si>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</si>
  <si>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</si>
  <si>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</si>
  <si>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</si>
  <si>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</si>
  <si>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</si>
  <si>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</si>
  <si>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</si>
  <si>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</si>
  <si>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</si>
  <si>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</si>
  <si>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</si>
  <si>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</si>
  <si>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</si>
  <si>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</si>
  <si>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</si>
  <si>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</si>
  <si>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</si>
  <si>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</si>
  <si>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</si>
  <si>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</si>
  <si>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</si>
  <si>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</si>
  <si>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</si>
  <si>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</si>
  <si>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</si>
  <si>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</si>
  <si>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</si>
  <si>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</si>
  <si>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</si>
  <si>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</si>
  <si>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</si>
  <si>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</si>
  <si>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</si>
  <si>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</si>
  <si>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</si>
  <si>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</si>
  <si>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</si>
  <si>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</si>
  <si>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</si>
  <si>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</si>
  <si>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</si>
  <si>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</si>
  <si>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</si>
  <si>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</si>
  <si>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</si>
  <si>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</si>
  <si>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</si>
  <si>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</si>
  <si>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</si>
  <si>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</si>
  <si>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</si>
  <si>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</si>
  <si>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</si>
  <si>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</si>
  <si>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</si>
  <si>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</si>
  <si>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</si>
  <si>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</si>
  <si>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</si>
  <si>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</si>
  <si>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</si>
  <si>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</si>
  <si>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</si>
  <si>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</si>
  <si>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</si>
  <si>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</si>
  <si>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</si>
  <si>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</si>
  <si>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</si>
  <si>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</si>
  <si>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</si>
  <si>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</si>
  <si>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</si>
  <si>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</si>
  <si>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</si>
  <si>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</si>
  <si>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</si>
  <si>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</si>
  <si>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</si>
  <si>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</si>
  <si>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</si>
  <si>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</si>
  <si>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</si>
  <si>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</si>
  <si>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</si>
  <si>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</si>
  <si>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</si>
  <si>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</si>
  <si>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</si>
  <si>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</si>
  <si>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</si>
  <si>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</si>
  <si>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</si>
  <si>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</si>
  <si>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</si>
  <si>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</si>
  <si>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</si>
  <si>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</si>
  <si>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</si>
  <si>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</si>
  <si>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</si>
  <si>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</si>
  <si>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</si>
  <si>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</si>
  <si>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</si>
  <si>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</si>
  <si>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</si>
  <si>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</si>
  <si>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</si>
  <si>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</si>
  <si>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</si>
  <si>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</si>
  <si>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</si>
  <si>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</si>
  <si>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</si>
  <si>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</si>
  <si>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</si>
  <si>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</si>
  <si>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</si>
  <si>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</si>
  <si>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</si>
  <si>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</si>
  <si>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</si>
  <si>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</si>
  <si>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</si>
  <si>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</si>
  <si>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</si>
  <si>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</si>
  <si>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</si>
  <si>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</si>
  <si>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</si>
  <si>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</si>
  <si>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</si>
  <si>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</si>
  <si>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</si>
  <si>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</si>
  <si>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</si>
  <si>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</si>
  <si>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</si>
  <si>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</si>
  <si>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</si>
  <si>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</si>
  <si>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</si>
  <si>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</si>
  <si>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</si>
  <si>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</si>
  <si>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</si>
  <si>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</si>
  <si>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</si>
  <si>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</si>
  <si>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</si>
  <si>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</si>
  <si>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</si>
  <si>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</si>
  <si>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</si>
  <si>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</si>
  <si>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</si>
  <si>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</si>
  <si>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</si>
  <si>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</si>
  <si>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</si>
  <si>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</si>
  <si>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</si>
  <si>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</si>
  <si>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</si>
  <si>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</si>
  <si>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</si>
  <si>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</si>
  <si>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</si>
  <si>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</si>
  <si>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</si>
  <si>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</si>
  <si>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</si>
  <si>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</si>
  <si>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</si>
  <si>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</si>
  <si>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</si>
  <si>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</si>
  <si>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</si>
  <si>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</si>
  <si>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</si>
  <si>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</si>
  <si>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</si>
  <si>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</si>
  <si>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</si>
  <si>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</si>
  <si>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</si>
  <si>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</si>
  <si>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</si>
  <si>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</si>
  <si>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</si>
  <si>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</si>
  <si>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</si>
  <si>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</si>
  <si>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</si>
  <si>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</si>
  <si>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</si>
  <si>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</si>
  <si>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</si>
  <si>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</si>
  <si>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</si>
  <si>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</si>
  <si>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</si>
  <si>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</si>
  <si>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</si>
  <si>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</si>
  <si>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</si>
  <si>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</si>
  <si>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</si>
  <si>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</si>
  <si>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</si>
  <si>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</si>
  <si>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</si>
  <si>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</si>
  <si>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</si>
  <si>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</si>
  <si>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</si>
  <si>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</si>
  <si>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</si>
  <si>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</si>
  <si>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</si>
  <si>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</si>
  <si>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</si>
  <si>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</si>
  <si>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</si>
  <si>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</si>
  <si>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</si>
  <si>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</si>
  <si>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</si>
  <si>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</si>
  <si>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</si>
  <si>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</si>
  <si>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</si>
  <si>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</si>
  <si>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</si>
  <si>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</si>
  <si>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</si>
  <si>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</si>
  <si>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</si>
  <si>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</si>
  <si>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</si>
  <si>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</si>
  <si>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</si>
  <si>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</si>
  <si>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</si>
  <si>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</si>
  <si>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</si>
  <si>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</si>
  <si>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</si>
  <si>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</si>
  <si>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</si>
  <si>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</si>
  <si>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</si>
  <si>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</si>
  <si>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</si>
  <si>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</si>
  <si>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</si>
  <si>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</si>
  <si>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</si>
  <si>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</si>
  <si>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</si>
  <si>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</si>
  <si>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</si>
  <si>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</si>
  <si>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</si>
  <si>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</si>
  <si>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</si>
  <si>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</si>
  <si>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</si>
  <si>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</si>
  <si>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</si>
  <si>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</si>
  <si>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</si>
  <si>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</si>
  <si>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</si>
  <si>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</si>
  <si>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</si>
  <si>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</si>
  <si>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</si>
  <si>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</si>
  <si>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</si>
  <si>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</si>
  <si>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</si>
  <si>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</si>
  <si>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</si>
  <si>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</si>
  <si>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</si>
  <si>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</si>
  <si>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</si>
  <si>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</si>
  <si>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</si>
  <si>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</si>
  <si>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</si>
  <si>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</si>
  <si>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</si>
  <si>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</si>
  <si>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</si>
  <si>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</si>
  <si>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</si>
  <si>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</si>
  <si>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</si>
  <si>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</si>
  <si>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</si>
  <si>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</si>
  <si>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</si>
  <si>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</si>
  <si>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</si>
  <si>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</si>
  <si>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</si>
  <si>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</si>
  <si>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</si>
  <si>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</si>
  <si>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</si>
  <si>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</si>
  <si>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</si>
  <si>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</si>
  <si>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</si>
  <si>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</si>
  <si>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</si>
  <si>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</si>
  <si>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</si>
  <si>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</si>
  <si>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</si>
  <si>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</si>
  <si>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</si>
  <si>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</si>
  <si>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</si>
  <si>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</si>
  <si>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</si>
  <si>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</si>
  <si>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</si>
  <si>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</si>
  <si>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</si>
  <si>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</si>
  <si>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</si>
  <si>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</si>
  <si>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</si>
  <si>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</si>
  <si>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</si>
  <si>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</si>
  <si>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</si>
  <si>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</si>
  <si>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</si>
  <si>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</si>
  <si>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</si>
  <si>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</si>
  <si>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</si>
  <si>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</si>
  <si>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</si>
  <si>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</si>
  <si>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</si>
  <si>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</si>
  <si>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</si>
  <si>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</si>
  <si>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</si>
  <si>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</si>
  <si>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</si>
  <si>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</si>
  <si>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</si>
  <si>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</si>
  <si>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</si>
  <si>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</si>
  <si>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</si>
  <si>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</si>
  <si>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</si>
  <si>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</si>
  <si>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</si>
  <si>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</si>
  <si>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</si>
  <si>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</si>
  <si>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</si>
  <si>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</si>
  <si>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</si>
  <si>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</si>
  <si>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</si>
  <si>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</si>
  <si>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</si>
  <si>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</si>
  <si>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</si>
  <si>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</si>
  <si>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</si>
  <si>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</si>
  <si>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</si>
  <si>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</si>
  <si>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</si>
  <si>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</si>
  <si>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</si>
  <si>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</si>
  <si>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</si>
  <si>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</si>
  <si>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</si>
  <si>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</si>
  <si>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</si>
  <si>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</si>
  <si>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</si>
  <si>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</si>
  <si>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</si>
  <si>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</si>
  <si>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</si>
  <si>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</si>
  <si>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</si>
  <si>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</si>
  <si>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</si>
  <si>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</si>
  <si>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</si>
  <si>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</si>
  <si>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</si>
  <si>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</si>
  <si>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</si>
  <si>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</si>
  <si>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</si>
  <si>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</si>
  <si>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</si>
  <si>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</si>
  <si>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</si>
  <si>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</si>
  <si>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</si>
  <si>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</si>
  <si>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</si>
  <si>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</si>
  <si>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</si>
  <si>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</si>
  <si>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</si>
  <si>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</si>
  <si>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</si>
  <si>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</si>
  <si>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</si>
  <si>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</si>
  <si>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</si>
  <si>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</si>
  <si>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</si>
  <si>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</si>
  <si>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</si>
  <si>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</si>
  <si>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</si>
  <si>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</si>
  <si>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</si>
  <si>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</si>
  <si>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</si>
  <si>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</si>
  <si>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</si>
  <si>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</si>
  <si>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</si>
  <si>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</si>
  <si>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</si>
  <si>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</si>
  <si>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</si>
  <si>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</si>
  <si>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</si>
  <si>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</si>
  <si>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</si>
  <si>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</si>
  <si>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</si>
  <si>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</si>
  <si>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</si>
  <si>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</si>
  <si>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</si>
  <si>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</si>
  <si>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</si>
  <si>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</si>
  <si>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</si>
  <si>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</si>
  <si>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</si>
  <si>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</si>
  <si>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</si>
  <si>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</si>
  <si>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</si>
  <si>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</si>
  <si>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</si>
  <si>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</si>
  <si>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</si>
  <si>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</si>
  <si>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</si>
  <si>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</si>
  <si>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</si>
  <si>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</si>
  <si>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</si>
  <si>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</si>
  <si>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</si>
  <si>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</si>
  <si>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</si>
  <si>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</si>
  <si>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</si>
  <si>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</si>
  <si>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</si>
  <si>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</si>
  <si>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</si>
  <si>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</si>
  <si>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</si>
  <si>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</si>
  <si>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</si>
  <si>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</si>
  <si>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</si>
  <si>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</si>
  <si>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</si>
  <si>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</si>
  <si>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</si>
  <si>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</si>
  <si>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</si>
  <si>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</si>
  <si>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</si>
  <si>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</si>
  <si>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</si>
  <si>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</si>
  <si>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</si>
  <si>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</si>
  <si>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</si>
  <si>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</si>
  <si>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</si>
  <si>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</si>
  <si>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</si>
  <si>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</si>
  <si>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</si>
  <si>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</si>
  <si>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</si>
  <si>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</si>
  <si>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</si>
  <si>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</si>
  <si>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</si>
  <si>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</si>
  <si>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</si>
  <si>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</si>
  <si>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</si>
  <si>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</si>
  <si>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</si>
  <si>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</si>
  <si>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</si>
  <si>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</si>
  <si>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</si>
  <si>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</si>
  <si>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</si>
  <si>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</si>
  <si>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</si>
  <si>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</si>
  <si>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</si>
  <si>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</si>
  <si>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</si>
  <si>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</si>
  <si>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</si>
  <si>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</si>
  <si>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</si>
  <si>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</si>
  <si>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</si>
  <si>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</si>
  <si>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</si>
  <si>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</si>
  <si>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</si>
  <si>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</si>
  <si>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</si>
  <si>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</si>
  <si>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</si>
  <si>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</si>
  <si>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</si>
  <si>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</si>
  <si>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</si>
  <si>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</si>
  <si>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</si>
  <si>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</si>
  <si>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</si>
  <si>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</si>
  <si>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</si>
  <si>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</si>
  <si>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</si>
  <si>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</si>
  <si>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</si>
  <si>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</si>
  <si>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</si>
  <si>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</si>
  <si>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</si>
  <si>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</si>
  <si>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</si>
  <si>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</si>
  <si>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</si>
  <si>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</si>
  <si>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</si>
  <si>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</si>
  <si>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</si>
  <si>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</si>
  <si>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</si>
  <si>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</si>
  <si>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</si>
  <si>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</si>
  <si>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</si>
  <si>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</si>
  <si>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</si>
  <si>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</si>
  <si>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</si>
  <si>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</si>
  <si>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</si>
  <si>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</si>
  <si>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</si>
  <si>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</si>
  <si>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</si>
  <si>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</si>
  <si>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</si>
  <si>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</si>
  <si>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</si>
  <si>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</si>
  <si>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</si>
  <si>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</si>
  <si>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</si>
  <si>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</si>
  <si>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</si>
  <si>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</si>
  <si>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</si>
  <si>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</si>
  <si>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</si>
  <si>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</si>
  <si>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</si>
  <si>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</si>
  <si>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</si>
  <si>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</si>
  <si>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</si>
  <si>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</si>
  <si>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</si>
  <si>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</si>
  <si>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</si>
  <si>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</si>
  <si>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</si>
  <si>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</si>
  <si>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</si>
  <si>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</si>
  <si>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</si>
  <si>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</si>
  <si>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</si>
  <si>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</si>
  <si>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</si>
  <si>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</si>
  <si>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</si>
  <si>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</si>
  <si>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</si>
  <si>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</si>
  <si>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</si>
  <si>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</si>
  <si>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</si>
  <si>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</si>
  <si>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</si>
  <si>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</si>
  <si>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</si>
  <si>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</si>
  <si>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</si>
  <si>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</si>
  <si>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</si>
  <si>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</si>
  <si>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</si>
  <si>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</si>
  <si>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</si>
  <si>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</si>
  <si>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</si>
  <si>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</si>
  <si>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</si>
  <si>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</si>
  <si>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</si>
  <si>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</si>
  <si>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</si>
  <si>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</si>
  <si>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</si>
  <si>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</si>
  <si>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</si>
  <si>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</si>
  <si>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</si>
  <si>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</si>
  <si>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</si>
  <si>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</si>
  <si>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</si>
  <si>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</si>
  <si>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</si>
  <si>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</si>
  <si>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</si>
  <si>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</si>
  <si>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</si>
  <si>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</si>
  <si>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</si>
  <si>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</si>
  <si>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</si>
  <si>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</si>
  <si>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</si>
  <si>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</si>
  <si>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</si>
  <si>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</si>
  <si>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</si>
  <si>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</si>
  <si>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</si>
  <si>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</si>
  <si>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</si>
  <si>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</si>
  <si>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</si>
  <si>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</si>
  <si>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</si>
  <si>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</si>
  <si>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</si>
  <si>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</si>
  <si>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</si>
  <si>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</si>
  <si>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</si>
  <si>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</si>
  <si>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</si>
  <si>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</si>
  <si>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</si>
  <si>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</si>
  <si>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</si>
  <si>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</si>
  <si>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</si>
  <si>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</si>
  <si>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</si>
  <si>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</si>
  <si>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</si>
  <si>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</si>
  <si>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</si>
  <si>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</si>
  <si>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</si>
  <si>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</si>
  <si>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</si>
  <si>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</si>
  <si>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</si>
  <si>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</si>
  <si>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</si>
  <si>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</si>
  <si>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</si>
  <si>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</si>
  <si>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</si>
  <si>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</si>
  <si>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</si>
  <si>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</si>
  <si>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</si>
  <si>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</si>
  <si>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</si>
  <si>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</si>
  <si>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</si>
  <si>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</si>
  <si>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</si>
  <si>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</si>
  <si>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</si>
  <si>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</si>
  <si>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</si>
  <si>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</si>
  <si>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</si>
  <si>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</si>
  <si>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</si>
  <si>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</si>
  <si>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</si>
  <si>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</si>
  <si>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</si>
  <si>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</si>
  <si>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</si>
  <si>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</si>
  <si>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</si>
  <si>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</si>
  <si>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</si>
  <si>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</si>
  <si>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</si>
  <si>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</si>
  <si>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</si>
  <si>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</si>
  <si>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</si>
  <si>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</si>
  <si>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</si>
  <si>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</si>
  <si>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</si>
  <si>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</si>
  <si>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</si>
  <si>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</si>
  <si>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</si>
  <si>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</si>
  <si>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</si>
  <si>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</si>
  <si>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</si>
  <si>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</si>
  <si>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</si>
  <si>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</si>
  <si>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</si>
  <si>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</si>
  <si>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</si>
  <si>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</si>
  <si>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</si>
  <si>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</si>
  <si>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</si>
  <si>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</si>
  <si>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</si>
  <si>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</si>
  <si>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</si>
  <si>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</si>
  <si>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</si>
  <si>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</si>
  <si>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</si>
  <si>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</si>
  <si>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</si>
  <si>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</si>
  <si>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</si>
  <si>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</si>
  <si>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</si>
  <si>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</si>
  <si>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</si>
  <si>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</si>
  <si>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</si>
  <si>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</si>
  <si>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</si>
  <si>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</si>
  <si>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</si>
  <si>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</si>
  <si>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</si>
  <si>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</si>
  <si>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</si>
  <si>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</si>
  <si>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</si>
  <si>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</si>
  <si>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</si>
  <si>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</si>
  <si>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</si>
  <si>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</si>
  <si>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</si>
  <si>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</si>
  <si>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</si>
  <si>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</si>
  <si>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</si>
  <si>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</si>
  <si>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</si>
  <si>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</si>
  <si>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</si>
  <si>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</si>
  <si>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</si>
  <si>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</si>
  <si>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</si>
  <si>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</si>
  <si>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</si>
  <si>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</si>
  <si>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</si>
  <si>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</si>
  <si>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</si>
  <si>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</si>
  <si>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</si>
  <si>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</si>
  <si>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</si>
  <si>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</si>
  <si>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</si>
  <si>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</si>
  <si>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</si>
  <si>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</si>
  <si>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</si>
  <si>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</si>
  <si>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</si>
  <si>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</si>
  <si>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</si>
  <si>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</si>
  <si>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</si>
  <si>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</si>
  <si>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</si>
  <si>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</si>
  <si>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</si>
  <si>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</si>
  <si>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</si>
  <si>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</si>
  <si>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</si>
  <si>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</si>
  <si>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</si>
  <si>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</si>
  <si>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</si>
  <si>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</si>
  <si>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</si>
  <si>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</si>
  <si>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</si>
  <si>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</si>
  <si>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</si>
  <si>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</si>
  <si>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</si>
  <si>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</si>
  <si>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</si>
  <si>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</si>
  <si>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</si>
  <si>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</si>
  <si>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</si>
  <si>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</si>
  <si>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</si>
  <si>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</si>
  <si>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</si>
  <si>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</si>
  <si>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</si>
  <si>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</si>
  <si>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</si>
  <si>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</si>
  <si>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</si>
  <si>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</si>
  <si>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</si>
  <si>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</si>
  <si>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</si>
  <si>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</si>
  <si>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</si>
  <si>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</si>
  <si>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</si>
  <si>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</si>
  <si>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</si>
  <si>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</si>
  <si>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</si>
  <si>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</si>
  <si>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</si>
  <si>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</si>
  <si>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</si>
  <si>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</si>
  <si>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</si>
  <si>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</si>
  <si>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</si>
  <si>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</si>
  <si>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</si>
  <si>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</si>
  <si>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</si>
  <si>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</si>
  <si>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</si>
  <si>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</si>
  <si>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</si>
  <si>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</si>
  <si>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</si>
  <si>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</si>
  <si>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</si>
  <si>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</si>
  <si>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</si>
  <si>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</si>
  <si>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</si>
  <si>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</si>
  <si>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</si>
  <si>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</si>
  <si>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</si>
  <si>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</si>
  <si>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</si>
  <si>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</si>
  <si>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</si>
  <si>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</si>
  <si>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</si>
  <si>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</si>
  <si>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</si>
  <si>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</si>
  <si>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</si>
  <si>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</si>
  <si>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</si>
  <si>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</si>
  <si>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</si>
  <si>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</si>
  <si>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</si>
  <si>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</si>
  <si>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</si>
  <si>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</si>
  <si>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</si>
  <si>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</si>
  <si>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</si>
  <si>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</si>
  <si>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</si>
  <si>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</si>
  <si>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</si>
  <si>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</si>
  <si>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</si>
  <si>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</si>
  <si>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</si>
  <si>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</si>
  <si>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</si>
  <si>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</si>
  <si>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</si>
  <si>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</si>
  <si>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</si>
  <si>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</si>
  <si>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</si>
  <si>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</si>
  <si>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</si>
  <si>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</si>
  <si>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</si>
  <si>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</si>
  <si>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</si>
  <si>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</si>
  <si>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</si>
  <si>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</si>
  <si>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</si>
  <si>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</si>
  <si>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</si>
  <si>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</si>
  <si>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</si>
  <si>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</si>
  <si>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</si>
  <si>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</si>
  <si>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</si>
  <si>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</si>
  <si>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</si>
  <si>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</si>
  <si>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</si>
  <si>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</si>
  <si>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</si>
  <si>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</si>
  <si>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</si>
  <si>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</si>
  <si>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</si>
  <si>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</si>
  <si>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</si>
  <si>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</si>
  <si>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</si>
  <si>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</si>
  <si>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</si>
  <si>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</si>
  <si>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</si>
  <si>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</si>
  <si>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</si>
  <si>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</si>
  <si>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</si>
  <si>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</si>
  <si>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</si>
  <si>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</si>
  <si>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</si>
  <si>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</si>
  <si>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</si>
  <si>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</si>
  <si>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</si>
  <si>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</si>
  <si>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</si>
  <si>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</si>
  <si>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</si>
  <si>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</si>
  <si>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</si>
  <si>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</si>
  <si>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</si>
  <si>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</si>
  <si>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</si>
  <si>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</si>
  <si>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</si>
  <si>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</si>
  <si>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</si>
  <si>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</si>
  <si>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</si>
  <si>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</si>
  <si>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</si>
  <si>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</si>
  <si>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</si>
  <si>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</si>
  <si>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</si>
  <si>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</si>
  <si>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</si>
  <si>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</si>
  <si>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</si>
  <si>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</si>
  <si>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</si>
  <si>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</si>
  <si>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</si>
  <si>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</si>
  <si>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</si>
  <si>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</si>
  <si>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</si>
  <si>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</si>
  <si>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</si>
  <si>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</si>
  <si>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</si>
  <si>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</si>
  <si>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</si>
  <si>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</si>
  <si>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</si>
  <si>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</si>
  <si>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</si>
  <si>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</si>
  <si>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</si>
  <si>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</si>
  <si>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</si>
  <si>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</si>
  <si>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</si>
  <si>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</si>
  <si>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</si>
  <si>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</si>
  <si>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</si>
  <si>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</si>
  <si>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</si>
  <si>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</si>
  <si>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</si>
  <si>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</si>
  <si>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</si>
  <si>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</si>
  <si>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</si>
  <si>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</si>
  <si>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</si>
  <si>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</si>
  <si>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</si>
  <si>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</si>
  <si>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</si>
  <si>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</si>
  <si>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</si>
  <si>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</si>
  <si>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</si>
  <si>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</si>
  <si>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</si>
  <si>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</si>
  <si>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</si>
  <si>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</si>
  <si>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</si>
  <si>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</si>
  <si>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</si>
  <si>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</si>
  <si>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</si>
  <si>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</si>
  <si>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</si>
  <si>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</si>
  <si>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</si>
  <si>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</si>
  <si>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</si>
  <si>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</si>
  <si>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</si>
  <si>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</si>
  <si>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</si>
  <si>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</si>
  <si>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</si>
  <si>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</si>
  <si>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</si>
  <si>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</si>
  <si>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</si>
  <si>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</si>
  <si>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</si>
  <si>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</si>
  <si>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</si>
  <si>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</si>
  <si>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</si>
  <si>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</si>
  <si>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</si>
  <si>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</si>
  <si>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</si>
  <si>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</si>
  <si>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</si>
  <si>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</si>
  <si>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</si>
  <si>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</si>
  <si>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</si>
  <si>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</si>
  <si>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</si>
  <si>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</si>
  <si>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</si>
  <si>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</si>
  <si>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</si>
  <si>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</si>
  <si>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</si>
  <si>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</si>
  <si>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</si>
  <si>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</si>
  <si>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</si>
  <si>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</si>
  <si>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</si>
  <si>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</si>
  <si>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</si>
  <si>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</si>
  <si>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</si>
  <si>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</si>
  <si>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</si>
  <si>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</si>
  <si>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</si>
  <si>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</si>
  <si>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</si>
  <si>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</si>
  <si>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</si>
  <si>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</si>
  <si>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</si>
  <si>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</si>
  <si>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</si>
  <si>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</si>
  <si>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</si>
  <si>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</si>
  <si>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</si>
  <si>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</si>
  <si>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</si>
  <si>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</si>
  <si>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</si>
  <si>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</si>
  <si>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</si>
  <si>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</si>
  <si>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</si>
  <si>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</si>
  <si>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</si>
  <si>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</si>
  <si>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</si>
  <si>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</si>
  <si>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</si>
  <si>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</si>
  <si>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</si>
  <si>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</si>
  <si>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</si>
  <si>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</si>
  <si>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</si>
  <si>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</si>
  <si>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</si>
  <si>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</si>
  <si>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</si>
  <si>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</si>
  <si>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</si>
  <si>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</si>
  <si>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</si>
  <si>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</si>
  <si>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</si>
  <si>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</si>
  <si>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</si>
  <si>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</si>
  <si>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</si>
  <si>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</si>
  <si>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</si>
  <si>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</si>
  <si>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</si>
  <si>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</si>
  <si>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</si>
  <si>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</si>
  <si>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</si>
  <si>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</si>
  <si>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</si>
  <si>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</si>
  <si>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</si>
  <si>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</si>
  <si>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</si>
  <si>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</si>
  <si>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</si>
  <si>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</si>
  <si>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</si>
  <si>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</si>
  <si>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</si>
  <si>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</si>
  <si>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</si>
  <si>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</si>
  <si>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</si>
  <si>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</si>
  <si>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</si>
  <si>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</si>
  <si>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</si>
  <si>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</si>
  <si>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</si>
  <si>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</si>
  <si>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</si>
  <si>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</si>
  <si>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</si>
  <si>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</si>
  <si>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</si>
  <si>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</si>
  <si>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</si>
  <si>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</si>
  <si>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</si>
  <si>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</si>
  <si>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</si>
  <si>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</si>
  <si>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</si>
  <si>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</si>
  <si>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</si>
  <si>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</si>
  <si>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</si>
  <si>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</si>
  <si>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</si>
  <si>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</si>
  <si>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</si>
  <si>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</si>
  <si>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</si>
  <si>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</si>
  <si>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</si>
  <si>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</si>
  <si>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</si>
  <si>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</si>
  <si>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</si>
  <si>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</si>
  <si>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</si>
  <si>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</si>
  <si>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</si>
  <si>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</si>
  <si>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</si>
  <si>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</si>
  <si>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</si>
  <si>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</si>
  <si>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</si>
  <si>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</si>
  <si>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</si>
  <si>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</si>
  <si>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</si>
  <si>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</si>
  <si>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</si>
  <si>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</si>
  <si>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</si>
  <si>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</si>
  <si>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</si>
  <si>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</si>
  <si>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</si>
  <si>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</si>
  <si>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</si>
  <si>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</si>
  <si>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</si>
  <si>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</si>
  <si>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</si>
  <si>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</si>
  <si>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</si>
  <si>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</si>
  <si>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</si>
  <si>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</si>
  <si>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</si>
  <si>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</si>
  <si>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</si>
  <si>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</si>
  <si>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</si>
  <si>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</si>
  <si>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</si>
  <si>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</si>
  <si>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</si>
  <si>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</si>
  <si>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</si>
  <si>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</si>
  <si>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</si>
  <si>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</si>
  <si>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</si>
  <si>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</si>
  <si>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</si>
  <si>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</si>
  <si>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</si>
  <si>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</si>
  <si>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</si>
  <si>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</si>
  <si>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</si>
  <si>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</si>
  <si>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</si>
  <si>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</si>
  <si>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</si>
  <si>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</si>
  <si>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</si>
  <si>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</si>
  <si>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</si>
  <si>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</si>
  <si>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</si>
  <si>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</si>
  <si>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</si>
  <si>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</si>
  <si>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</si>
  <si>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</si>
  <si>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</si>
  <si>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</si>
  <si>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</si>
  <si>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</si>
  <si>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</si>
  <si>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</si>
  <si>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</si>
  <si>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</si>
  <si>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</si>
  <si>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</si>
  <si>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</si>
  <si>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</si>
  <si>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</si>
  <si>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</si>
  <si>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</si>
  <si>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</si>
  <si>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</si>
  <si>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</si>
  <si>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</si>
  <si>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</si>
  <si>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</si>
  <si>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</si>
  <si>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</si>
  <si>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</si>
  <si>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</si>
  <si>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</si>
  <si>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</si>
  <si>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</si>
  <si>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</si>
  <si>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</si>
  <si>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</si>
  <si>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</si>
  <si>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</si>
  <si>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</si>
  <si>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</si>
  <si>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</si>
  <si>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</si>
  <si>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</si>
  <si>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</si>
  <si>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</si>
  <si>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</si>
  <si>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</si>
  <si>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</si>
  <si>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</si>
  <si>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</si>
  <si>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</si>
  <si>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</si>
  <si>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</si>
  <si>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</si>
  <si>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</si>
  <si>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</si>
  <si>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</si>
  <si>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</si>
  <si>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</si>
  <si>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</si>
  <si>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</si>
  <si>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</si>
  <si>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</si>
  <si>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</si>
  <si>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</si>
  <si>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</si>
  <si>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</si>
  <si>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</si>
  <si>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</si>
  <si>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</si>
  <si>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</si>
  <si>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</si>
  <si>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</si>
  <si>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</si>
  <si>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</si>
  <si>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</si>
  <si>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</si>
  <si>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</si>
  <si>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</si>
  <si>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</si>
  <si>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</si>
  <si>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</si>
  <si>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</si>
  <si>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</si>
  <si>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</si>
  <si>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</si>
  <si>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</si>
  <si>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</si>
  <si>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</si>
  <si>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</si>
  <si>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</si>
  <si>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</si>
  <si>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</si>
  <si>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</si>
  <si>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</si>
  <si>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</si>
  <si>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</si>
  <si>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</si>
  <si>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</si>
  <si>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</si>
  <si>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</si>
  <si>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</si>
  <si>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</si>
  <si>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</si>
  <si>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</si>
  <si>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</si>
  <si>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</si>
  <si>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</si>
  <si>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</si>
  <si>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</si>
  <si>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</si>
  <si>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</si>
  <si>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</si>
  <si>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</si>
  <si>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</si>
  <si>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</si>
  <si>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</si>
  <si>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</si>
  <si>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</si>
  <si>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</si>
  <si>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</si>
  <si>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</si>
  <si>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</si>
  <si>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</si>
  <si>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</si>
  <si>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</si>
  <si>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</si>
  <si>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</si>
  <si>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</si>
  <si>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</si>
  <si>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</si>
  <si>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</si>
  <si>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</si>
  <si>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</si>
  <si>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</si>
  <si>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</si>
  <si>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</si>
  <si>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</si>
  <si>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</si>
  <si>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</si>
  <si>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</si>
  <si>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</si>
  <si>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</si>
  <si>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</si>
  <si>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</si>
  <si>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</si>
  <si>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</si>
  <si>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</si>
  <si>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</si>
  <si>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</si>
  <si>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</si>
  <si>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</si>
  <si>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</si>
  <si>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</si>
  <si>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</si>
  <si>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</si>
  <si>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</si>
  <si>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</si>
  <si>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</si>
  <si>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</si>
  <si>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</si>
  <si>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</si>
  <si>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</si>
  <si>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</si>
  <si>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</si>
  <si>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</si>
  <si>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</si>
  <si>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</si>
  <si>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</si>
  <si>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</si>
  <si>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</si>
  <si>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</si>
  <si>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</si>
  <si>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</si>
  <si>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</si>
  <si>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</si>
  <si>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</si>
  <si>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</si>
  <si>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</si>
  <si>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</si>
  <si>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</si>
  <si>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</si>
  <si>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</si>
  <si>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</si>
  <si>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</si>
  <si>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</si>
  <si>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</si>
  <si>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</si>
  <si>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</si>
  <si>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</si>
  <si>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</si>
  <si>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</si>
  <si>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</si>
  <si>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</si>
  <si>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</si>
  <si>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</si>
  <si>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</si>
  <si>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</si>
  <si>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</si>
  <si>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</si>
  <si>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</si>
  <si>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</si>
  <si>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</si>
  <si>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</si>
  <si>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</si>
  <si>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</si>
  <si>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</si>
  <si>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</si>
  <si>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</si>
  <si>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</si>
  <si>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</si>
  <si>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</si>
  <si>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</si>
  <si>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</si>
  <si>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</si>
  <si>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</si>
  <si>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</si>
  <si>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</si>
  <si>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</si>
  <si>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</si>
  <si>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</si>
  <si>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</si>
  <si>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</si>
  <si>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</si>
  <si>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</si>
  <si>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</si>
  <si>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</si>
  <si>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</si>
  <si>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</si>
  <si>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</si>
  <si>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</si>
  <si>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</si>
  <si>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</si>
  <si>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</si>
  <si>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</si>
  <si>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</si>
  <si>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</si>
  <si>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</si>
  <si>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</si>
  <si>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</si>
  <si>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</si>
  <si>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</si>
  <si>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</si>
  <si>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</si>
  <si>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</si>
  <si>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</si>
  <si>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</si>
  <si>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</si>
  <si>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</si>
  <si>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</si>
  <si>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</si>
  <si>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</si>
  <si>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</si>
  <si>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</si>
  <si>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</si>
  <si>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</si>
  <si>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</si>
  <si>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</si>
  <si>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</si>
  <si>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</si>
  <si>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</si>
  <si>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</si>
  <si>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</si>
  <si>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</si>
  <si>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</si>
  <si>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</si>
  <si>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</si>
  <si>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</si>
  <si>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</si>
  <si>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</si>
  <si>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</si>
  <si>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</si>
  <si>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</si>
  <si>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</si>
  <si>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</si>
  <si>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</si>
  <si>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</si>
  <si>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</si>
  <si>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</si>
  <si>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</si>
  <si>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</si>
  <si>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</si>
  <si>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</si>
  <si>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</si>
  <si>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</si>
  <si>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</si>
  <si>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</si>
  <si>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</si>
  <si>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</si>
  <si>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</si>
  <si>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</si>
  <si>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</si>
  <si>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</si>
  <si>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</si>
  <si>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</si>
  <si>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</si>
  <si>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</si>
  <si>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</si>
  <si>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</si>
  <si>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</si>
  <si>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</si>
  <si>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</si>
  <si>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</si>
  <si>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</si>
  <si>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</si>
  <si>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</si>
  <si>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</si>
  <si>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</si>
  <si>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</si>
  <si>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</si>
  <si>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</si>
  <si>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</si>
  <si>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</si>
  <si>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</si>
  <si>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</si>
  <si>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</si>
  <si>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</si>
  <si>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</si>
  <si>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</si>
  <si>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</si>
  <si>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</si>
  <si>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</si>
  <si>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</si>
  <si>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</si>
  <si>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</si>
  <si>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</si>
  <si>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</si>
  <si>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</si>
  <si>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</si>
  <si>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</si>
  <si>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</si>
  <si>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</si>
  <si>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</si>
  <si>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</si>
  <si>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</si>
  <si>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</si>
  <si>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</si>
  <si>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</si>
  <si>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</si>
  <si>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</si>
  <si>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</si>
  <si>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</si>
  <si>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</si>
  <si>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</si>
  <si>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</si>
  <si>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</si>
  <si>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</si>
  <si>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</si>
  <si>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</si>
  <si>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</si>
  <si>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</si>
  <si>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</si>
  <si>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</si>
  <si>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</si>
  <si>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</si>
  <si>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</si>
  <si>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</si>
  <si>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</si>
  <si>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</si>
  <si>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</si>
  <si>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</si>
  <si>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</si>
  <si>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</si>
  <si>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</si>
  <si>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</si>
  <si>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</si>
  <si>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</si>
  <si>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</si>
  <si>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</si>
  <si>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</si>
  <si>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</si>
  <si>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</si>
  <si>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</si>
  <si>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</si>
  <si>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</si>
  <si>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</si>
  <si>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</si>
  <si>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</si>
  <si>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</si>
  <si>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</si>
  <si>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</si>
  <si>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</si>
  <si>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</si>
  <si>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</si>
  <si>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</si>
  <si>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</si>
  <si>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</si>
  <si>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</si>
  <si>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</si>
  <si>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</si>
  <si>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</si>
  <si>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</si>
  <si>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</si>
  <si>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</si>
  <si>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</si>
  <si>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</si>
  <si>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</si>
  <si>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</si>
  <si>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</si>
  <si>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</si>
  <si>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</si>
  <si>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</si>
  <si>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</si>
  <si>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</si>
  <si>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</si>
  <si>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</si>
  <si>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</si>
  <si>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</si>
  <si>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</si>
  <si>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</si>
  <si>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</si>
  <si>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</si>
  <si>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</si>
  <si>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</si>
  <si>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</si>
  <si>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</si>
  <si>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</si>
  <si>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</si>
  <si>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</si>
  <si>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</si>
  <si>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</si>
  <si>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</si>
  <si>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</si>
  <si>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</si>
  <si>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</si>
  <si>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</si>
  <si>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</si>
  <si>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</si>
  <si>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</si>
  <si>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</si>
  <si>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</si>
  <si>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</si>
  <si>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</si>
  <si>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</si>
  <si>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</si>
  <si>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</si>
  <si>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</si>
  <si>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</si>
  <si>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</si>
  <si>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</si>
  <si>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</si>
  <si>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</si>
  <si>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</si>
  <si>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</si>
  <si>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</si>
  <si>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</si>
  <si>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</si>
  <si>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</si>
  <si>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</si>
  <si>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</si>
  <si>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</si>
  <si>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</si>
  <si>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</si>
  <si>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</si>
  <si>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</si>
  <si>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</si>
  <si>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</si>
  <si>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</si>
  <si>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</si>
  <si>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</si>
  <si>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</si>
  <si>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</si>
  <si>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</si>
  <si>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</si>
  <si>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</si>
  <si>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</si>
  <si>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</si>
  <si>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</si>
  <si>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</si>
  <si>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</si>
  <si>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</si>
  <si>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</si>
  <si>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</si>
  <si>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</si>
  <si>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</si>
  <si>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</si>
  <si>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</si>
  <si>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</si>
  <si>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</si>
  <si>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</si>
  <si>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</si>
  <si>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</si>
  <si>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</si>
  <si>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</si>
  <si>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</si>
  <si>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</si>
  <si>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</si>
  <si>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</si>
  <si>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</si>
  <si>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</si>
  <si>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</si>
  <si>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</si>
  <si>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</si>
  <si>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</si>
  <si>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</si>
  <si>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</si>
  <si>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</si>
  <si>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</si>
  <si>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</si>
  <si>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</si>
  <si>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</si>
  <si>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</si>
  <si>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</si>
  <si>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</si>
  <si>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</si>
  <si>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</si>
  <si>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</si>
  <si>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</si>
  <si>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</si>
  <si>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</si>
  <si>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</si>
  <si>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</si>
  <si>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</si>
  <si>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</si>
  <si>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</si>
  <si>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</si>
  <si>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</si>
  <si>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</si>
  <si>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</si>
  <si>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</si>
  <si>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</si>
  <si>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</si>
  <si>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</si>
  <si>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</si>
  <si>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</si>
  <si>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</si>
  <si>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</si>
  <si>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</si>
  <si>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</si>
  <si>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</si>
  <si>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</si>
  <si>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</si>
  <si>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</si>
  <si>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</si>
  <si>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</si>
  <si>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</si>
  <si>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</si>
  <si>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</si>
  <si>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</si>
  <si>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</si>
  <si>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</si>
  <si>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</si>
  <si>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</si>
  <si>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</si>
  <si>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</si>
  <si>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</si>
  <si>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</si>
  <si>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</si>
  <si>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</si>
  <si>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</si>
  <si>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</si>
  <si>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</si>
  <si>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</si>
  <si>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</si>
  <si>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</si>
  <si>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</si>
  <si>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</si>
  <si>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</si>
  <si>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</si>
  <si>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</si>
  <si>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</si>
  <si>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</si>
  <si>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</si>
  <si>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</si>
  <si>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</si>
  <si>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</si>
  <si>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</si>
  <si>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</si>
  <si>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</si>
  <si>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</si>
  <si>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</si>
  <si>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</si>
  <si>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</si>
  <si>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</si>
  <si>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</si>
  <si>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</si>
  <si>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</si>
  <si>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</si>
  <si>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</si>
  <si>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</si>
  <si>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</si>
  <si>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</si>
  <si>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</si>
  <si>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</si>
  <si>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</si>
  <si>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</si>
  <si>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</si>
  <si>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</si>
  <si>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</si>
  <si>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</si>
  <si>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</si>
  <si>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</si>
  <si>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</si>
  <si>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</si>
  <si>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</si>
  <si>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</si>
  <si>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</si>
  <si>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</si>
  <si>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</si>
  <si>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</si>
  <si>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</si>
  <si>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</si>
  <si>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</si>
  <si>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</si>
  <si>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</si>
  <si>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</si>
  <si>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</si>
  <si>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</si>
  <si>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</si>
  <si>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</si>
  <si>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</si>
  <si>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</si>
  <si>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</si>
  <si>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</si>
  <si>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</si>
  <si>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</si>
  <si>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</si>
  <si>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</si>
  <si>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</si>
  <si>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</si>
  <si>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</si>
  <si>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</si>
  <si>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</si>
  <si>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</si>
  <si>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</si>
  <si>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</si>
  <si>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</si>
  <si>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</si>
  <si>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</si>
  <si>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</si>
  <si>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</si>
  <si>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</si>
  <si>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</si>
  <si>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</si>
  <si>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</si>
  <si>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</si>
  <si>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</si>
  <si>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</si>
  <si>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</si>
  <si>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</si>
  <si>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</si>
  <si>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</si>
  <si>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</si>
  <si>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</si>
  <si>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</si>
  <si>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</si>
  <si>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</si>
  <si>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</si>
  <si>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</si>
  <si>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</si>
  <si>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</si>
  <si>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</si>
  <si>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</si>
  <si>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</si>
  <si>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</si>
  <si>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</si>
  <si>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</si>
  <si>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</si>
  <si>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</si>
  <si>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</si>
  <si>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</si>
  <si>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</si>
  <si>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</si>
  <si>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</si>
  <si>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</si>
  <si>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</si>
  <si>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</si>
  <si>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</si>
  <si>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</si>
  <si>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</si>
  <si>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</si>
  <si>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</si>
  <si>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</si>
  <si>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</si>
  <si>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</si>
  <si>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</si>
  <si>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</si>
  <si>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</si>
  <si>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</si>
  <si>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</si>
  <si>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</si>
  <si>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</si>
  <si>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</si>
  <si>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</si>
  <si>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</si>
  <si>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</si>
  <si>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</si>
  <si>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</si>
  <si>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</si>
  <si>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</si>
  <si>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</si>
  <si>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</si>
  <si>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</si>
  <si>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</si>
  <si>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</si>
  <si>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</si>
  <si>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</si>
  <si>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</si>
  <si>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</si>
  <si>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</si>
  <si>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</si>
  <si>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</si>
  <si>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</si>
  <si>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</si>
  <si>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</si>
  <si>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</si>
  <si>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</si>
  <si>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</si>
  <si>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</si>
  <si>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</si>
  <si>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</si>
  <si>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</si>
  <si>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</si>
  <si>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</si>
  <si>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</si>
  <si>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</si>
  <si>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</si>
  <si>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</si>
  <si>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</si>
  <si>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</si>
  <si>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</si>
  <si>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</si>
  <si>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</si>
  <si>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</si>
  <si>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</si>
  <si>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</si>
  <si>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</si>
  <si>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</si>
  <si>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</si>
  <si>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</si>
  <si>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</si>
  <si>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</si>
  <si>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</si>
  <si>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</si>
  <si>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</si>
  <si>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</si>
  <si>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</si>
  <si>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</si>
  <si>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</si>
  <si>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</si>
  <si>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</si>
  <si>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</si>
  <si>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</si>
  <si>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</si>
  <si>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</si>
  <si>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</si>
  <si>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</si>
  <si>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</si>
  <si>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</si>
  <si>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</si>
  <si>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</si>
  <si>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</si>
  <si>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</si>
  <si>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</si>
  <si>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</si>
  <si>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</si>
  <si>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</si>
  <si>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</si>
  <si>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</si>
  <si>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</si>
  <si>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</si>
  <si>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</si>
  <si>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</si>
  <si>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</si>
  <si>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</si>
  <si>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</si>
  <si>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</si>
  <si>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</si>
  <si>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</si>
  <si>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</si>
  <si>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</si>
  <si>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</si>
  <si>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</si>
  <si>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</si>
  <si>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</si>
  <si>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</si>
  <si>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</si>
  <si>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</si>
  <si>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</si>
  <si>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</si>
  <si>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</si>
  <si>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</si>
  <si>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</si>
  <si>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</si>
  <si>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</si>
  <si>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</si>
  <si>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</si>
  <si>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</si>
  <si>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</si>
  <si>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</si>
  <si>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</si>
  <si>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</si>
  <si>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</si>
  <si>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</si>
  <si>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</si>
  <si>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</si>
  <si>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</si>
  <si>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</si>
  <si>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</si>
  <si>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</si>
  <si>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</si>
  <si>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</si>
  <si>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</si>
  <si>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</si>
  <si>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</si>
  <si>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</si>
  <si>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</si>
  <si>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</si>
  <si>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</si>
  <si>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</si>
  <si>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</si>
  <si>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</si>
  <si>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</si>
  <si>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</si>
  <si>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</si>
  <si>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</si>
  <si>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</si>
  <si>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</si>
  <si>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</si>
  <si>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</si>
  <si>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</si>
  <si>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</si>
  <si>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</si>
  <si>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</si>
  <si>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</si>
  <si>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</si>
  <si>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</si>
  <si>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</si>
  <si>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</si>
  <si>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</si>
  <si>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</si>
  <si>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</si>
  <si>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</si>
  <si>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</si>
  <si>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</si>
  <si>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</si>
  <si>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</si>
  <si>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</si>
  <si>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</si>
  <si>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</si>
  <si>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</si>
  <si>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</si>
  <si>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</si>
  <si>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</si>
  <si>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</si>
  <si>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</si>
  <si>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</si>
  <si>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</si>
  <si>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</si>
  <si>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</si>
  <si>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</si>
  <si>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</si>
  <si>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</si>
  <si>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</si>
  <si>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</si>
  <si>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</si>
  <si>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</si>
  <si>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</si>
  <si>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</si>
  <si>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</si>
  <si>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</si>
  <si>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</si>
  <si>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</si>
  <si>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</si>
  <si>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</si>
  <si>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</si>
  <si>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</si>
  <si>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</si>
  <si>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</si>
  <si>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</si>
  <si>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</si>
  <si>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</si>
  <si>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</si>
  <si>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</si>
  <si>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</si>
  <si>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</si>
  <si>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</si>
  <si>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</si>
  <si>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</si>
  <si>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</si>
  <si>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</si>
  <si>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</si>
  <si>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</si>
  <si>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</si>
  <si>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</si>
  <si>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</si>
  <si>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</si>
  <si>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</si>
  <si>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</si>
  <si>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</si>
  <si>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</si>
  <si>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</si>
  <si>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</si>
  <si>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</si>
  <si>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</si>
  <si>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</si>
  <si>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</si>
  <si>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</si>
  <si>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</si>
  <si>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</si>
  <si>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</si>
  <si>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</si>
  <si>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</si>
  <si>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</si>
  <si>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</si>
  <si>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</si>
  <si>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</si>
  <si>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</si>
  <si>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</si>
  <si>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</si>
  <si>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</si>
  <si>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</si>
  <si>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</si>
  <si>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</si>
  <si>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</si>
  <si>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</si>
  <si>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</si>
  <si>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</si>
  <si>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</si>
  <si>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</si>
  <si>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</si>
  <si>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</si>
  <si>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</si>
  <si>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</si>
  <si>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</si>
  <si>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</si>
  <si>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</si>
  <si>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</si>
  <si>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</si>
  <si>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</si>
  <si>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</si>
  <si>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</si>
  <si>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</si>
  <si>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</si>
  <si>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</si>
  <si>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</si>
  <si>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</si>
  <si>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</si>
  <si>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</si>
  <si>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</si>
  <si>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</si>
  <si>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</si>
  <si>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</si>
  <si>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</si>
  <si>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</si>
  <si>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</si>
  <si>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</si>
  <si>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</si>
  <si>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</si>
  <si>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</si>
  <si>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</si>
  <si>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</si>
  <si>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</si>
  <si>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</si>
  <si>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</si>
  <si>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</si>
  <si>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</si>
  <si>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</si>
  <si>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</si>
  <si>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</si>
  <si>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</si>
  <si>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</si>
  <si>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</si>
  <si>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</si>
  <si>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</si>
  <si>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</si>
  <si>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</si>
  <si>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</si>
  <si>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</si>
  <si>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</si>
  <si>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</si>
  <si>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</si>
  <si>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</si>
  <si>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</si>
  <si>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</si>
  <si>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</si>
  <si>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</si>
  <si>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</si>
  <si>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</si>
  <si>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</si>
  <si>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</si>
  <si>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</si>
  <si>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</si>
  <si>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</si>
  <si>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</si>
  <si>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</si>
  <si>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</si>
  <si>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</si>
  <si>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</si>
  <si>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</si>
  <si>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</si>
  <si>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</si>
  <si>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</si>
  <si>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</si>
  <si>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</si>
  <si>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</si>
  <si>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</si>
  <si>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</si>
  <si>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</si>
  <si>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</si>
  <si>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</si>
  <si>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</si>
  <si>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</si>
  <si>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</si>
  <si>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</si>
  <si>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</si>
  <si>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</si>
  <si>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</si>
  <si>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</si>
  <si>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</si>
  <si>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</si>
  <si>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</si>
  <si>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</si>
  <si>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</si>
  <si>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</si>
  <si>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</si>
  <si>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</si>
  <si>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</si>
  <si>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</si>
  <si>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</si>
  <si>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</si>
  <si>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</si>
  <si>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</si>
  <si>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</si>
  <si>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</si>
  <si>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</si>
  <si>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</si>
  <si>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</si>
  <si>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</si>
  <si>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</si>
  <si>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</si>
  <si>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</si>
  <si>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</si>
  <si>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</si>
  <si>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</si>
  <si>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</si>
  <si>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</si>
  <si>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</si>
  <si>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</si>
  <si>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</si>
  <si>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</si>
  <si>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</si>
  <si>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</si>
  <si>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</si>
  <si>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</si>
  <si>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</si>
  <si>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</si>
  <si>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</si>
  <si>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</si>
  <si>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</si>
  <si>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</si>
  <si>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</si>
  <si>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</si>
  <si>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</si>
  <si>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</si>
  <si>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</si>
  <si>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</si>
  <si>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</si>
  <si>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</si>
  <si>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</si>
  <si>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</si>
  <si>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</si>
  <si>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</si>
  <si>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</si>
  <si>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</si>
  <si>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</si>
  <si>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</si>
  <si>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</si>
  <si>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</si>
  <si>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</si>
  <si>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</si>
  <si>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</si>
  <si>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</si>
  <si>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</si>
  <si>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</si>
  <si>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</si>
  <si>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</si>
  <si>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</si>
  <si>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</si>
  <si>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</si>
  <si>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</si>
  <si>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</si>
  <si>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</si>
  <si>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</si>
  <si>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</si>
  <si>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</si>
  <si>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</si>
  <si>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</si>
  <si>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</si>
  <si>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</si>
  <si>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</si>
  <si>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</si>
  <si>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</si>
  <si>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</si>
  <si>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</si>
  <si>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</si>
  <si>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</si>
  <si>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</si>
  <si>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</si>
  <si>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</si>
  <si>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</si>
  <si>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</si>
  <si>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</si>
  <si>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</si>
  <si>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</si>
  <si>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</si>
  <si>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</si>
  <si>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</si>
  <si>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</si>
  <si>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</si>
  <si>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</si>
  <si>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</si>
  <si>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</si>
  <si>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</si>
  <si>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</si>
  <si>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</si>
  <si>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</si>
  <si>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</si>
  <si>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</si>
  <si>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</si>
  <si>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</si>
  <si>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</si>
  <si>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</si>
  <si>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</si>
  <si>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</si>
  <si>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</si>
  <si>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</si>
  <si>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</si>
  <si>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</si>
  <si>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</si>
  <si>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</si>
  <si>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</si>
  <si>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</si>
  <si>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</si>
  <si>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</si>
  <si>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</si>
  <si>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</si>
  <si>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</si>
  <si>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</si>
  <si>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</si>
  <si>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</si>
  <si>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</si>
  <si>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</si>
  <si>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</si>
  <si>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</si>
  <si>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</si>
  <si>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</si>
  <si>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</si>
  <si>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</si>
  <si>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</si>
  <si>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</si>
  <si>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</si>
  <si>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</si>
  <si>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</si>
  <si>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</si>
  <si>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</si>
  <si>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</si>
  <si>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</si>
  <si>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</si>
  <si>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</si>
  <si>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</si>
  <si>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</si>
  <si>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</si>
  <si>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</si>
  <si>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</si>
  <si>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</si>
  <si>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</si>
  <si>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</si>
  <si>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</si>
  <si>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</si>
  <si>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</si>
  <si>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</si>
  <si>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</si>
  <si>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</si>
  <si>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</si>
  <si>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</si>
  <si>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</si>
  <si>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</si>
  <si>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</si>
  <si>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</si>
  <si>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</si>
  <si>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</si>
  <si>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</si>
  <si>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</si>
  <si>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</si>
  <si>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</si>
  <si>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</si>
  <si>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</si>
  <si>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</si>
  <si>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</si>
  <si>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</si>
  <si>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</si>
  <si>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</si>
  <si>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</si>
  <si>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</si>
  <si>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</si>
  <si>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</si>
  <si>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</si>
  <si>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</si>
  <si>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</si>
  <si>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</si>
  <si>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</si>
  <si>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</si>
  <si>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</si>
  <si>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</si>
  <si>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</si>
  <si>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</si>
  <si>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</si>
  <si>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</si>
  <si>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</si>
  <si>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</si>
  <si>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</si>
  <si>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</si>
  <si>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</si>
  <si>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</si>
  <si>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</si>
  <si>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</si>
  <si>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</si>
  <si>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</si>
  <si>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</si>
  <si>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</si>
  <si>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</si>
  <si>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</si>
  <si>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</si>
  <si>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</si>
  <si>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</si>
  <si>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</si>
  <si>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</si>
  <si>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</si>
  <si>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</si>
  <si>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</si>
  <si>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</si>
  <si>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</si>
  <si>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</si>
  <si>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</si>
  <si>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</si>
  <si>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</si>
  <si>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</si>
  <si>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</si>
  <si>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</si>
  <si>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</si>
  <si>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</si>
  <si>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</si>
  <si>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</si>
  <si>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</si>
  <si>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</si>
  <si>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</si>
  <si>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</si>
  <si>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</si>
  <si>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</si>
  <si>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</si>
  <si>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</si>
  <si>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</si>
  <si>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</si>
  <si>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</si>
  <si>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</si>
  <si>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</si>
  <si>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</si>
  <si>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</si>
  <si>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</si>
  <si>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</si>
  <si>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</si>
  <si>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</si>
  <si>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</si>
  <si>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</si>
  <si>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</si>
  <si>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</si>
  <si>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</si>
  <si>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</si>
  <si>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</si>
  <si>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</si>
  <si>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</si>
  <si>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</si>
  <si>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</si>
  <si>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</si>
  <si>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</si>
  <si>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</si>
  <si>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</si>
  <si>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</si>
  <si>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</si>
  <si>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</si>
  <si>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</si>
  <si>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</si>
  <si>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</si>
  <si>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</si>
  <si>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</si>
  <si>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</si>
  <si>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</si>
  <si>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</si>
  <si>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</si>
  <si>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</si>
  <si>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</si>
  <si>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</si>
  <si>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</si>
  <si>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</si>
  <si>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</si>
  <si>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</si>
  <si>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</si>
  <si>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</si>
  <si>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</si>
  <si>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</si>
  <si>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</si>
  <si>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</si>
  <si>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</si>
  <si>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</si>
  <si>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</si>
  <si>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</si>
  <si>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</si>
  <si>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</si>
  <si>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</si>
  <si>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</si>
  <si>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</si>
  <si>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</si>
  <si>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</si>
  <si>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</si>
  <si>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</si>
  <si>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</si>
  <si>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</si>
  <si>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</si>
  <si>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</si>
  <si>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</si>
  <si>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</si>
  <si>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</si>
  <si>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</si>
  <si>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</si>
  <si>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</si>
  <si>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</si>
  <si>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</si>
  <si>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</si>
  <si>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</si>
  <si>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</si>
  <si>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</si>
  <si>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</si>
  <si>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</si>
  <si>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</si>
  <si>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</si>
  <si>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</si>
  <si>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</si>
  <si>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</si>
  <si>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</si>
  <si>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</si>
  <si>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</si>
  <si>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</si>
  <si>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</si>
  <si>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</si>
  <si>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</si>
  <si>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</si>
  <si>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</si>
  <si>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</si>
  <si>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</si>
  <si>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</si>
  <si>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</si>
  <si>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</si>
  <si>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</si>
  <si>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</si>
  <si>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</si>
  <si>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</si>
  <si>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</si>
  <si>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</si>
  <si>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</si>
  <si>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</si>
  <si>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</si>
  <si>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</si>
  <si>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</si>
  <si>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</si>
  <si>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</si>
  <si>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</si>
  <si>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</si>
  <si>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</si>
  <si>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</si>
  <si>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</si>
  <si>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</si>
  <si>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</si>
  <si>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</si>
  <si>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</si>
  <si>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</si>
  <si>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</si>
  <si>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</si>
  <si>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</si>
  <si>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</si>
  <si>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</si>
  <si>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</si>
  <si>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</si>
  <si>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</si>
  <si>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</si>
  <si>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</si>
  <si>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</si>
  <si>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</si>
  <si>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</si>
  <si>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</si>
  <si>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</si>
  <si>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</si>
  <si>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</si>
  <si>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</si>
  <si>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</si>
  <si>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</si>
  <si>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</si>
  <si>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</si>
  <si>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</si>
  <si>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</si>
  <si>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</si>
  <si>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</si>
  <si>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</si>
  <si>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</si>
  <si>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</si>
  <si>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</si>
  <si>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</si>
  <si>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</si>
  <si>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</si>
  <si>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</si>
  <si>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</si>
  <si>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</si>
  <si>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</si>
  <si>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</si>
  <si>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</si>
  <si>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</si>
  <si>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</si>
  <si>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</si>
  <si>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</si>
  <si>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</si>
  <si>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</si>
  <si>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</si>
  <si>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</si>
  <si>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</si>
  <si>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</si>
  <si>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</si>
  <si>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</si>
  <si>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</si>
  <si>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</si>
  <si>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</si>
  <si>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</si>
  <si>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</si>
  <si>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</si>
  <si>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</si>
  <si>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</si>
  <si>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</si>
  <si>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</si>
  <si>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</si>
  <si>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</si>
  <si>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</si>
  <si>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</si>
  <si>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</si>
  <si>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</si>
  <si>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</si>
  <si>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</si>
  <si>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</si>
  <si>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</si>
  <si>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</si>
  <si>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</si>
  <si>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</si>
  <si>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</si>
  <si>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</si>
  <si>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</si>
  <si>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</si>
  <si>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</si>
  <si>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</si>
  <si>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</si>
  <si>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</si>
  <si>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</si>
  <si>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</si>
  <si>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</si>
  <si>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</si>
  <si>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</si>
  <si>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</si>
  <si>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</si>
  <si>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</si>
  <si>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</si>
  <si>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</si>
  <si>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</si>
  <si>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</si>
  <si>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</si>
  <si>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</si>
  <si>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</si>
  <si>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</si>
  <si>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</si>
  <si>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</si>
  <si>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</si>
  <si>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</si>
  <si>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</si>
  <si>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</si>
  <si>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</si>
  <si>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</si>
  <si>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</si>
  <si>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</si>
  <si>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</si>
  <si>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</si>
  <si>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</si>
  <si>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</si>
  <si>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</si>
  <si>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</si>
  <si>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</si>
  <si>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</si>
  <si>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</si>
  <si>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</si>
  <si>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</si>
  <si>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</si>
  <si>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</si>
  <si>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</si>
  <si>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</si>
  <si>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</si>
  <si>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</si>
  <si>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</si>
  <si>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</si>
  <si>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</si>
  <si>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</si>
  <si>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</si>
  <si>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</si>
  <si>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</si>
  <si>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</si>
  <si>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</si>
  <si>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</si>
  <si>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</si>
  <si>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</si>
  <si>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</si>
  <si>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</si>
  <si>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</si>
  <si>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</si>
  <si>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</si>
  <si>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</si>
  <si>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</si>
  <si>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</si>
  <si>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</si>
  <si>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</si>
  <si>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</si>
  <si>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</si>
  <si>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</si>
  <si>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</si>
  <si>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</si>
  <si>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</si>
  <si>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</si>
  <si>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</si>
  <si>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</si>
  <si>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</si>
  <si>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</si>
  <si>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</si>
  <si>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</si>
  <si>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</si>
  <si>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</si>
  <si>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</si>
  <si>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</si>
  <si>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</si>
  <si>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</si>
  <si>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</si>
  <si>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</si>
  <si>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</si>
  <si>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</si>
  <si>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</si>
  <si>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</si>
  <si>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</si>
  <si>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</si>
  <si>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</si>
  <si>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</si>
  <si>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</si>
  <si>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</si>
  <si>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</si>
  <si>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</si>
  <si>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</si>
  <si>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</si>
  <si>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</si>
  <si>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</si>
  <si>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</si>
  <si>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</si>
  <si>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</si>
  <si>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</si>
  <si>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</si>
  <si>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</si>
  <si>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</si>
  <si>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</si>
  <si>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</si>
  <si>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</si>
  <si>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</si>
  <si>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</si>
  <si>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</si>
  <si>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</si>
  <si>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</si>
  <si>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</si>
  <si>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</si>
  <si>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</si>
  <si>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</si>
  <si>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</si>
  <si>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</si>
  <si>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</si>
  <si>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</si>
  <si>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</si>
  <si>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</si>
  <si>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</si>
  <si>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</si>
  <si>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</si>
  <si>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</si>
  <si>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</si>
  <si>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</si>
  <si>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</si>
  <si>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</si>
  <si>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</si>
  <si>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</si>
  <si>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</si>
  <si>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</si>
  <si>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</si>
  <si>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</si>
  <si>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</si>
  <si>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</si>
  <si>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</si>
  <si>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</si>
  <si>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</si>
  <si>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</si>
  <si>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</si>
  <si>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</si>
  <si>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</si>
  <si>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</si>
  <si>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</si>
  <si>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</si>
  <si>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</si>
  <si>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</si>
  <si>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</si>
  <si>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</si>
  <si>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</si>
  <si>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</si>
  <si>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</si>
  <si>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</si>
  <si>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</si>
  <si>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</si>
  <si>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</si>
  <si>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</si>
  <si>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</si>
  <si>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</si>
  <si>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</si>
  <si>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</si>
  <si>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</si>
  <si>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</si>
  <si>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</si>
  <si>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</si>
  <si>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</si>
  <si>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</si>
  <si>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</si>
  <si>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</si>
  <si>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</si>
  <si>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</si>
  <si>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</si>
  <si>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</si>
  <si>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</si>
  <si>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</si>
  <si>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</si>
  <si>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</si>
  <si>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</si>
  <si>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</si>
  <si>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</si>
  <si>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</si>
  <si>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</si>
  <si>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</si>
  <si>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</si>
  <si>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</si>
  <si>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</si>
  <si>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</si>
  <si>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</si>
  <si>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</si>
  <si>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</si>
  <si>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</si>
  <si>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</si>
  <si>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</si>
  <si>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</si>
  <si>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</si>
  <si>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</si>
  <si>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</si>
  <si>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</si>
  <si>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</si>
  <si>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</si>
  <si>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</si>
  <si>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</si>
  <si>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</si>
  <si>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</si>
  <si>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</si>
  <si>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</si>
  <si>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</si>
  <si>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</si>
  <si>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</si>
  <si>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</si>
  <si>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</si>
  <si>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</si>
  <si>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</si>
  <si>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</si>
  <si>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</si>
  <si>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</si>
  <si>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</si>
  <si>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</si>
  <si>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</si>
  <si>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</si>
  <si>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</si>
  <si>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</si>
  <si>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</si>
  <si>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</si>
  <si>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</si>
  <si>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</si>
  <si>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</si>
  <si>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</si>
  <si>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</si>
  <si>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</si>
  <si>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</si>
  <si>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</si>
  <si>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</si>
  <si>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</si>
  <si>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</si>
  <si>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</si>
  <si>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</si>
  <si>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</si>
  <si>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</si>
  <si>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</si>
  <si>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</si>
  <si>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</si>
  <si>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</si>
  <si>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</si>
  <si>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</si>
  <si>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</si>
  <si>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</si>
  <si>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</si>
  <si>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</si>
  <si>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</si>
  <si>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</si>
  <si>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</si>
  <si>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</si>
  <si>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</si>
  <si>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</si>
  <si>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</si>
  <si>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</si>
  <si>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</si>
  <si>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</si>
  <si>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</si>
  <si>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</si>
  <si>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</si>
  <si>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</si>
  <si>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</si>
  <si>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</si>
  <si>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</si>
  <si>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</si>
  <si>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</si>
  <si>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</si>
  <si>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</si>
  <si>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</si>
  <si>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</si>
  <si>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</si>
  <si>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</si>
  <si>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</si>
  <si>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</si>
  <si>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</si>
  <si>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</si>
  <si>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</si>
  <si>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</si>
  <si>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</si>
  <si>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</si>
  <si>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</si>
  <si>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</si>
  <si>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</si>
  <si>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</si>
  <si>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</si>
  <si>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</si>
  <si>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</si>
  <si>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</si>
  <si>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</si>
  <si>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</si>
  <si>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</si>
  <si>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</si>
  <si>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</si>
  <si>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</si>
  <si>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</si>
  <si>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</si>
  <si>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</si>
  <si>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</si>
  <si>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</si>
  <si>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</si>
  <si>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</si>
  <si>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</si>
  <si>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</si>
  <si>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</si>
  <si>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</si>
  <si>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</si>
  <si>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</si>
  <si>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</si>
  <si>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</si>
  <si>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</si>
  <si>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</si>
  <si>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</si>
  <si>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</si>
  <si>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</si>
  <si>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</si>
  <si>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</si>
  <si>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</si>
  <si>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</si>
  <si>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</si>
  <si>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</si>
  <si>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</si>
  <si>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</si>
  <si>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</si>
  <si>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</si>
  <si>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</si>
  <si>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</si>
  <si>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</si>
  <si>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</si>
  <si>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</si>
  <si>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</si>
  <si>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</si>
  <si>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</si>
  <si>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</si>
  <si>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</si>
  <si>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</si>
  <si>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</si>
  <si>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</si>
  <si>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</si>
  <si>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</si>
  <si>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</si>
  <si>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</si>
  <si>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</si>
  <si>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</si>
  <si>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</si>
  <si>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</si>
  <si>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</si>
  <si>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</si>
  <si>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</si>
  <si>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</si>
  <si>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</si>
  <si>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</si>
  <si>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</si>
  <si>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</si>
  <si>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</si>
  <si>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</si>
  <si>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</si>
  <si>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</si>
  <si>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</si>
  <si>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</si>
  <si>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</si>
  <si>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</si>
  <si>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</si>
  <si>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</si>
  <si>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</si>
  <si>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</si>
  <si>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</si>
  <si>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</si>
  <si>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</si>
  <si>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</si>
  <si>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</si>
  <si>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</si>
  <si>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</si>
  <si>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</si>
  <si>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</si>
  <si>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</si>
  <si>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</si>
  <si>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</si>
  <si>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</si>
  <si>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</si>
  <si>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</si>
  <si>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</si>
  <si>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</si>
  <si>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</si>
  <si>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</si>
  <si>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</si>
  <si>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</si>
  <si>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</si>
  <si>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</si>
  <si>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</si>
  <si>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</si>
  <si>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</si>
  <si>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</si>
  <si>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</si>
  <si>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</si>
  <si>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</si>
  <si>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</si>
  <si>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</si>
  <si>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</si>
  <si>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</si>
  <si>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</si>
  <si>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</si>
  <si>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</si>
  <si>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</si>
  <si>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</si>
  <si>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</si>
  <si>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</si>
  <si>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</si>
  <si>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</si>
  <si>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</si>
  <si>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</si>
  <si>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</si>
  <si>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</si>
  <si>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</si>
  <si>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</si>
  <si>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</si>
  <si>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</si>
  <si>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</si>
  <si>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</si>
  <si>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</si>
  <si>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</si>
  <si>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</si>
  <si>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</si>
  <si>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</si>
  <si>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</si>
  <si>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</si>
  <si>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</si>
  <si>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</si>
  <si>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</si>
  <si>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</si>
  <si>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</si>
  <si>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</si>
  <si>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</si>
  <si>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</si>
  <si>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</si>
  <si>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</si>
  <si>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</si>
  <si>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</si>
  <si>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</si>
  <si>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</si>
  <si>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</si>
  <si>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</si>
  <si>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</si>
  <si>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</si>
  <si>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</si>
  <si>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</si>
  <si>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</si>
  <si>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</si>
  <si>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</si>
  <si>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</si>
  <si>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</si>
  <si>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</si>
  <si>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</si>
  <si>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</si>
  <si>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</si>
  <si>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</si>
  <si>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</si>
  <si>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</si>
  <si>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</si>
  <si>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</si>
  <si>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</si>
  <si>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</si>
  <si>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</si>
  <si>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</si>
  <si>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</si>
  <si>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</si>
  <si>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</si>
  <si>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</si>
  <si>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</si>
  <si>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</si>
  <si>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</si>
  <si>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</si>
  <si>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</si>
  <si>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</si>
  <si>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</si>
  <si>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</si>
  <si>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</si>
  <si>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</si>
  <si>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</si>
  <si>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</si>
  <si>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</si>
  <si>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</si>
  <si>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</si>
  <si>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</si>
  <si>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</si>
  <si>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</si>
  <si>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</si>
  <si>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</si>
  <si>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</si>
  <si>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</si>
  <si>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</si>
  <si>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</si>
  <si>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</si>
  <si>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</si>
  <si>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</si>
  <si>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</si>
  <si>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</si>
  <si>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</si>
  <si>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</si>
  <si>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</si>
  <si>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</si>
  <si>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</si>
  <si>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</si>
  <si>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</si>
  <si>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</si>
  <si>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</si>
  <si>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</si>
  <si>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</si>
  <si>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</si>
  <si>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</si>
  <si>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</si>
  <si>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</si>
  <si>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</si>
  <si>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</si>
  <si>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</si>
  <si>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</si>
  <si>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</si>
  <si>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</si>
  <si>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</si>
  <si>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</si>
  <si>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</si>
  <si>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</si>
  <si>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</si>
  <si>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</si>
  <si>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</si>
  <si>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</si>
  <si>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</si>
  <si>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</si>
  <si>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</si>
  <si>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</si>
  <si>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</si>
  <si>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</si>
  <si>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</si>
  <si>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</si>
  <si>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</si>
  <si>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</si>
  <si>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</si>
  <si>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</si>
  <si>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</si>
  <si>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</si>
  <si>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</si>
  <si>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</si>
  <si>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</si>
  <si>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</si>
  <si>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</si>
  <si>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</si>
  <si>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</si>
  <si>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</si>
  <si>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</si>
  <si>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</si>
  <si>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</si>
  <si>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</si>
  <si>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</si>
  <si>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</si>
  <si>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</si>
  <si>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</si>
  <si>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</si>
  <si>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</si>
  <si>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</si>
  <si>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</si>
  <si>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</si>
  <si>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</si>
  <si>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</si>
  <si>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</si>
  <si>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</si>
  <si>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</si>
  <si>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</si>
  <si>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</si>
  <si>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</si>
  <si>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</si>
  <si>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</si>
  <si>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</si>
  <si>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</si>
  <si>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</si>
  <si>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</si>
  <si>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</si>
  <si>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</si>
  <si>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</si>
  <si>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</si>
  <si>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</si>
  <si>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</si>
  <si>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</si>
  <si>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</si>
  <si>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</si>
  <si>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</si>
  <si>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</si>
  <si>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</si>
  <si>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</si>
  <si>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</si>
  <si>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</si>
  <si>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</si>
  <si>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</si>
  <si>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</si>
  <si>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</si>
  <si>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</si>
  <si>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</si>
  <si>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</si>
  <si>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</si>
  <si>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</si>
  <si>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</si>
  <si>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</si>
  <si>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</si>
  <si>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</si>
  <si>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</si>
  <si>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</si>
  <si>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</si>
  <si>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</si>
  <si>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</si>
  <si>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</si>
  <si>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</si>
  <si>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</si>
  <si>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</si>
  <si>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</si>
  <si>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</si>
  <si>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</si>
  <si>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</si>
  <si>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</si>
  <si>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</si>
  <si>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</si>
  <si>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</si>
  <si>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</si>
  <si>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</si>
  <si>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</si>
  <si>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</si>
  <si>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</si>
  <si>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</si>
  <si>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</si>
  <si>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</si>
  <si>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</si>
  <si>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</si>
  <si>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</si>
  <si>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</si>
  <si>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</si>
  <si>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</si>
  <si>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</si>
  <si>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</si>
  <si>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</si>
  <si>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</si>
  <si>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</si>
  <si>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</si>
  <si>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</si>
  <si>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</si>
  <si>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</si>
  <si>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</si>
  <si>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</si>
  <si>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</si>
  <si>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</si>
  <si>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</si>
  <si>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</si>
  <si>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</si>
  <si>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</si>
  <si>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</si>
  <si>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</si>
  <si>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</si>
  <si>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</si>
  <si>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</si>
  <si>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</si>
  <si>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</si>
  <si>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</si>
  <si>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</si>
  <si>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</si>
  <si>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</si>
  <si>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</si>
  <si>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</si>
  <si>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</si>
  <si>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</si>
  <si>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</si>
  <si>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</si>
  <si>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</si>
  <si>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</si>
  <si>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</si>
  <si>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</si>
  <si>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</si>
  <si>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</si>
  <si>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</si>
  <si>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</si>
  <si>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</si>
  <si>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</si>
  <si>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</si>
  <si>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</si>
  <si>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</si>
  <si>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</si>
  <si>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</si>
  <si>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</si>
  <si>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</si>
  <si>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</si>
  <si>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</si>
  <si>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</si>
  <si>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</si>
  <si>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</si>
  <si>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</si>
  <si>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</si>
  <si>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</si>
  <si>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</si>
  <si>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</si>
  <si>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</si>
  <si>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</si>
  <si>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</si>
  <si>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</si>
  <si>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</si>
  <si>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</si>
  <si>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</si>
  <si>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</si>
  <si>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</si>
  <si>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</si>
  <si>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</si>
  <si>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</si>
  <si>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</si>
  <si>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</si>
  <si>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</si>
  <si>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</si>
  <si>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</si>
  <si>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</si>
  <si>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</si>
  <si>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</si>
  <si>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</si>
  <si>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</si>
  <si>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</si>
  <si>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</si>
  <si>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</si>
  <si>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</si>
  <si>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</si>
  <si>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</si>
  <si>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</si>
  <si>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</si>
  <si>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</si>
  <si>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</si>
  <si>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</si>
  <si>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</si>
  <si>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</si>
  <si>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</si>
  <si>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</si>
  <si>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</si>
  <si>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</si>
  <si>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</si>
  <si>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</si>
  <si>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</si>
  <si>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</si>
  <si>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</si>
  <si>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</si>
  <si>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</si>
  <si>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</si>
  <si>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</si>
  <si>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</si>
  <si>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</si>
  <si>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</si>
  <si>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</si>
  <si>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</si>
  <si>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</si>
  <si>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</si>
  <si>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</si>
  <si>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</si>
  <si>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</si>
  <si>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</si>
  <si>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</si>
  <si>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</si>
  <si>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</si>
  <si>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</si>
  <si>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</si>
  <si>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</si>
  <si>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</si>
  <si>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</si>
  <si>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</si>
  <si>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</si>
  <si>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</si>
  <si>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</si>
  <si>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</si>
  <si>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</si>
  <si>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</si>
  <si>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</si>
  <si>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</si>
  <si>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</si>
  <si>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</si>
  <si>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</si>
  <si>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</si>
  <si>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</si>
  <si>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</si>
  <si>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</si>
  <si>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</si>
  <si>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</si>
  <si>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</si>
  <si>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</si>
  <si>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</si>
  <si>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</si>
  <si>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</si>
  <si>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</si>
  <si>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</si>
  <si>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</si>
  <si>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</si>
  <si>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</si>
  <si>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</si>
  <si>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</si>
  <si>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</si>
  <si>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</si>
  <si>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</si>
  <si>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</si>
  <si>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</si>
  <si>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</si>
  <si>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</si>
  <si>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</si>
  <si>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</si>
  <si>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</si>
  <si>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</si>
  <si>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</si>
  <si>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</si>
  <si>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</si>
  <si>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</si>
  <si>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</si>
  <si>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</si>
  <si>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</si>
  <si>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</si>
  <si>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</si>
  <si>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</si>
  <si>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</si>
  <si>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</si>
  <si>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</si>
  <si>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</si>
  <si>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</si>
  <si>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</si>
  <si>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</si>
  <si>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</si>
  <si>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</si>
  <si>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</si>
  <si>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</si>
  <si>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</si>
  <si>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</si>
  <si>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</si>
  <si>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</si>
  <si>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</si>
  <si>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</si>
  <si>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</si>
  <si>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</si>
  <si>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</si>
  <si>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</si>
  <si>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</si>
  <si>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</si>
  <si>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</si>
  <si>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</si>
  <si>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</si>
  <si>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</si>
  <si>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</si>
  <si>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</si>
  <si>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</si>
  <si>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</si>
  <si>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</si>
  <si>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</si>
  <si>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</si>
  <si>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</si>
  <si>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</si>
  <si>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</si>
  <si>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</si>
  <si>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</si>
  <si>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</si>
  <si>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</si>
  <si>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</si>
  <si>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</si>
  <si>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</si>
  <si>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</si>
  <si>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</si>
  <si>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</si>
  <si>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</si>
  <si>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</si>
  <si>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</si>
  <si>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</si>
  <si>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</si>
  <si>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</si>
  <si>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</si>
  <si>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</si>
  <si>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</si>
  <si>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</si>
  <si>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</si>
  <si>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</si>
  <si>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</si>
  <si>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</si>
  <si>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</si>
  <si>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</si>
  <si>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</si>
  <si>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</si>
  <si>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</si>
  <si>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</si>
  <si>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</si>
  <si>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</si>
  <si>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</si>
  <si>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</si>
  <si>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</si>
  <si>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</si>
  <si>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</si>
  <si>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</si>
  <si>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</si>
  <si>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</si>
  <si>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</si>
  <si>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</si>
  <si>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</si>
  <si>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</si>
  <si>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</si>
  <si>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</si>
  <si>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</si>
  <si>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</si>
  <si>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</si>
  <si>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</si>
  <si>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</si>
  <si>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</si>
  <si>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</si>
  <si>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</si>
  <si>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</si>
  <si>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</si>
  <si>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</si>
  <si>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</si>
  <si>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</si>
  <si>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</si>
  <si>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</si>
  <si>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</si>
  <si>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</si>
  <si>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</si>
  <si>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</si>
  <si>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</si>
  <si>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</si>
  <si>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</si>
  <si>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</si>
  <si>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</si>
  <si>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</si>
  <si>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</si>
  <si>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</si>
  <si>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</si>
  <si>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</si>
  <si>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</si>
  <si>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</si>
  <si>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</si>
  <si>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</si>
  <si>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</si>
  <si>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</si>
  <si>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</si>
  <si>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</si>
  <si>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</si>
  <si>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</si>
  <si>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</si>
  <si>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</si>
  <si>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</si>
  <si>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</si>
  <si>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</si>
  <si>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</si>
  <si>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</si>
  <si>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</si>
  <si>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</si>
  <si>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</si>
  <si>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</si>
  <si>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</si>
  <si>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</si>
  <si>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</si>
  <si>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</si>
  <si>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</si>
  <si>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</si>
  <si>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</si>
  <si>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</si>
  <si>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</si>
  <si>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</si>
  <si>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</si>
  <si>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</si>
  <si>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</si>
  <si>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</si>
  <si>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</si>
  <si>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</si>
  <si>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</si>
  <si>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</si>
  <si>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</si>
  <si>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</si>
  <si>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</si>
  <si>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</si>
  <si>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</si>
  <si>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</si>
  <si>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</si>
  <si>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</si>
  <si>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</si>
  <si>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</si>
  <si>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</si>
  <si>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</si>
  <si>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</si>
  <si>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</si>
  <si>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</si>
  <si>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</si>
  <si>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</si>
  <si>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</si>
  <si>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</si>
  <si>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</si>
  <si>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</si>
  <si>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</si>
  <si>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</si>
  <si>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</si>
  <si>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</si>
  <si>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</si>
  <si>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</si>
  <si>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</si>
  <si>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</si>
  <si>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</si>
  <si>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</si>
  <si>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</si>
  <si>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</si>
  <si>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</si>
  <si>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</si>
  <si>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</si>
  <si>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</si>
  <si>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</si>
  <si>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</si>
  <si>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</si>
  <si>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</si>
  <si>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</si>
  <si>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</si>
  <si>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</si>
  <si>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</si>
  <si>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</si>
  <si>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</si>
  <si>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</si>
  <si>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</si>
  <si>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</si>
  <si>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</si>
  <si>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</si>
  <si>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</si>
  <si>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</si>
  <si>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</si>
  <si>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</si>
  <si>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</si>
  <si>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</si>
  <si>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</si>
  <si>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</si>
  <si>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</si>
  <si>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</si>
  <si>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</si>
  <si>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</si>
  <si>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</si>
  <si>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</si>
  <si>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</si>
  <si>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</si>
  <si>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</si>
  <si>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</si>
  <si>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</si>
  <si>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</si>
  <si>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</si>
  <si>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</si>
  <si>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</si>
  <si>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</si>
  <si>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</si>
  <si>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</si>
  <si>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</si>
  <si>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</si>
  <si>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</si>
  <si>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</si>
  <si>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</si>
  <si>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</si>
  <si>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</si>
  <si>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</si>
  <si>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</si>
  <si>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</si>
  <si>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</si>
  <si>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</si>
  <si>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</si>
  <si>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</si>
  <si>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</si>
  <si>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</si>
  <si>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</si>
  <si>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</si>
  <si>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</si>
  <si>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</si>
  <si>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</si>
  <si>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</si>
  <si>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</si>
  <si>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</si>
  <si>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</si>
  <si>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</si>
  <si>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</si>
  <si>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</si>
  <si>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</si>
  <si>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</si>
  <si>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</si>
  <si>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</si>
  <si>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</si>
  <si>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</si>
  <si>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</si>
  <si>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</si>
  <si>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</si>
  <si>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</si>
  <si>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</si>
  <si>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</si>
  <si>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</si>
  <si>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</si>
  <si>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</si>
  <si>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</si>
  <si>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</si>
  <si>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</si>
  <si>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</si>
  <si>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</si>
  <si>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</si>
  <si>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</si>
  <si>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</si>
  <si>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</si>
  <si>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</si>
  <si>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</si>
  <si>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</si>
  <si>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</si>
  <si>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</si>
  <si>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</si>
  <si>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</si>
  <si>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</si>
  <si>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</si>
  <si>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</si>
  <si>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</si>
  <si>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</si>
  <si>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</si>
  <si>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</si>
  <si>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</si>
  <si>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</si>
  <si>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</si>
  <si>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</si>
  <si>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</si>
  <si>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</si>
  <si>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</si>
  <si>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</si>
  <si>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</si>
  <si>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</si>
  <si>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</si>
  <si>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</si>
  <si>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</si>
  <si>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</si>
  <si>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</si>
  <si>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</si>
  <si>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</si>
  <si>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</si>
  <si>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</si>
  <si>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</si>
  <si>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</si>
  <si>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</si>
  <si>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</si>
  <si>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</si>
  <si>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</si>
  <si>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</si>
  <si>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</si>
  <si>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</si>
  <si>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</si>
  <si>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</si>
  <si>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</si>
  <si>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</si>
  <si>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</si>
  <si>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</si>
  <si>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</si>
  <si>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</si>
  <si>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</si>
  <si>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</si>
  <si>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</si>
  <si>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</si>
  <si>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</si>
  <si>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</si>
  <si>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</si>
  <si>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</si>
  <si>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</si>
  <si>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</si>
  <si>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</si>
  <si>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</si>
  <si>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</si>
  <si>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</si>
  <si>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</si>
  <si>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</si>
  <si>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</si>
  <si>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</si>
  <si>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</si>
  <si>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</si>
  <si>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</si>
  <si>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</si>
  <si>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</si>
  <si>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</si>
  <si>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</si>
  <si>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</si>
  <si>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</si>
  <si>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</si>
  <si>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</si>
  <si>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</si>
  <si>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</si>
  <si>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</si>
  <si>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</si>
  <si>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</si>
  <si>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</si>
  <si>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</si>
  <si>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</si>
  <si>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</si>
  <si>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</si>
  <si>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</si>
  <si>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</si>
  <si>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</si>
  <si>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</si>
  <si>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</si>
  <si>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</si>
  <si>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</si>
  <si>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</si>
  <si>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</si>
  <si>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</si>
  <si>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</si>
  <si>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</si>
  <si>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</si>
  <si>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</si>
  <si>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</si>
  <si>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</si>
  <si>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</si>
  <si>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</si>
  <si>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</si>
  <si>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</si>
  <si>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</si>
  <si>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</si>
  <si>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</si>
  <si>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</si>
  <si>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</si>
  <si>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</si>
  <si>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</si>
  <si>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</si>
  <si>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</si>
  <si>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</si>
  <si>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</si>
  <si>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</si>
  <si>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</si>
  <si>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</si>
  <si>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</si>
  <si>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</si>
  <si>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</si>
  <si>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</si>
  <si>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</si>
  <si>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</si>
  <si>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</si>
  <si>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</si>
  <si>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</si>
  <si>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</si>
  <si>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</si>
  <si>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</si>
  <si>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</si>
  <si>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</si>
  <si>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</si>
  <si>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</si>
  <si>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</si>
  <si>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</si>
  <si>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</si>
  <si>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</si>
  <si>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</si>
  <si>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</si>
  <si>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</si>
  <si>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</si>
  <si>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</si>
  <si>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</si>
  <si>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</si>
  <si>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</si>
  <si>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</si>
  <si>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</si>
  <si>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</si>
  <si>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</si>
  <si>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</si>
  <si>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</si>
  <si>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</si>
  <si>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</si>
  <si>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</si>
  <si>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</si>
  <si>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</si>
  <si>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</si>
  <si>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</si>
  <si>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</si>
  <si>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</si>
  <si>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</si>
  <si>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</si>
  <si>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</si>
  <si>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</si>
  <si>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</si>
  <si>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</si>
  <si>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</si>
  <si>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</si>
  <si>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</si>
  <si>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</si>
  <si>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</si>
  <si>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</si>
  <si>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</si>
  <si>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</si>
  <si>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</si>
  <si>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</si>
  <si>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</si>
  <si>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</si>
  <si>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</si>
  <si>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</si>
  <si>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</si>
  <si>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</si>
  <si>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</si>
  <si>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</si>
  <si>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</si>
  <si>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</si>
  <si>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</si>
  <si>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</si>
  <si>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</si>
  <si>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</si>
  <si>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</si>
  <si>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</si>
  <si>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</si>
  <si>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</si>
  <si>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</si>
  <si>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</si>
  <si>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</si>
  <si>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</si>
  <si>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</si>
  <si>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</si>
  <si>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</si>
  <si>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</si>
  <si>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</si>
  <si>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</si>
  <si>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</si>
  <si>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</si>
  <si>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</si>
  <si>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</si>
  <si>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</si>
  <si>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</si>
  <si>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</si>
  <si>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</si>
  <si>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</si>
  <si>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</si>
  <si>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</si>
  <si>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</si>
  <si>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</si>
  <si>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</si>
  <si>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</si>
  <si>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</si>
  <si>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</si>
  <si>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</si>
  <si>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</si>
  <si>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</si>
  <si>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</si>
  <si>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</si>
  <si>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</si>
  <si>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</si>
  <si>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</si>
  <si>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</si>
  <si>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</si>
  <si>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</si>
  <si>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</si>
  <si>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</si>
  <si>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</si>
  <si>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</si>
  <si>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</si>
  <si>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</si>
  <si>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</si>
  <si>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</si>
  <si>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</si>
  <si>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</si>
  <si>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</si>
  <si>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</si>
  <si>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</si>
  <si>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</si>
  <si>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</si>
  <si>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</si>
  <si>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</si>
  <si>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</si>
  <si>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</si>
  <si>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</si>
  <si>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</si>
  <si>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</si>
  <si>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</si>
  <si>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</si>
  <si>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</si>
  <si>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</si>
  <si>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</si>
  <si>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</si>
  <si>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</si>
  <si>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</si>
  <si>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</si>
  <si>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</si>
  <si>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</si>
  <si>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</si>
  <si>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</si>
  <si>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</si>
  <si>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</si>
  <si>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</si>
  <si>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</si>
  <si>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</si>
  <si>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</si>
  <si>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</si>
  <si>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</si>
  <si>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</si>
  <si>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</si>
  <si>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</si>
  <si>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</si>
  <si>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</si>
  <si>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</si>
  <si>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</si>
  <si>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</si>
  <si>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</si>
  <si>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</si>
  <si>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</si>
  <si>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</si>
  <si>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</si>
  <si>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</si>
  <si>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</si>
  <si>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</si>
  <si>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</si>
  <si>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</si>
  <si>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</si>
  <si>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</si>
  <si>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</si>
  <si>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</si>
  <si>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</si>
  <si>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</si>
  <si>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</si>
  <si>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</si>
  <si>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</si>
  <si>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</si>
  <si>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</si>
  <si>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</si>
  <si>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</si>
  <si>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</si>
  <si>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</si>
  <si>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</si>
  <si>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</si>
  <si>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</si>
  <si>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</si>
  <si>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</si>
  <si>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</si>
  <si>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</si>
  <si>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</si>
  <si>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</si>
  <si>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</si>
  <si>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</si>
  <si>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</si>
  <si>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</si>
  <si>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</si>
  <si>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</si>
  <si>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</si>
  <si>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</si>
  <si>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</si>
  <si>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</si>
  <si>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</si>
  <si>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</si>
  <si>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</si>
  <si>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</si>
  <si>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</si>
  <si>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</si>
  <si>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</si>
  <si>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</si>
  <si>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</si>
  <si>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</si>
  <si>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</si>
  <si>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</si>
  <si>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</si>
  <si>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</si>
  <si>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</si>
  <si>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</si>
  <si>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</si>
  <si>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</si>
  <si>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</si>
  <si>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</si>
  <si>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</si>
  <si>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</si>
  <si>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</si>
  <si>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</si>
  <si>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</si>
  <si>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</si>
  <si>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</si>
  <si>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</si>
  <si>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</si>
  <si>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</si>
  <si>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</si>
  <si>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</si>
  <si>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</si>
  <si>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</si>
  <si>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</si>
  <si>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</si>
  <si>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</si>
  <si>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</si>
  <si>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</si>
  <si>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</si>
  <si>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</si>
  <si>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</si>
  <si>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</si>
  <si>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</si>
  <si>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</si>
  <si>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</si>
  <si>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</si>
  <si>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</si>
  <si>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</si>
  <si>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</si>
  <si>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</si>
  <si>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</si>
  <si>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</si>
  <si>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</si>
  <si>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</si>
  <si>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</si>
  <si>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</si>
  <si>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</si>
  <si>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</si>
  <si>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</si>
  <si>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</si>
  <si>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</si>
  <si>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</si>
  <si>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</si>
  <si>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</si>
  <si>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</si>
  <si>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</si>
  <si>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</si>
  <si>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</si>
  <si>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</si>
  <si>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</si>
  <si>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</si>
  <si>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</si>
  <si>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</si>
  <si>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</si>
  <si>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</si>
  <si>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</si>
  <si>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</si>
  <si>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</si>
  <si>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</si>
  <si>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</si>
  <si>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</si>
  <si>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</si>
  <si>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</si>
  <si>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</si>
  <si>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</si>
  <si>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</si>
  <si>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</si>
  <si>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</si>
  <si>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</si>
  <si>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</si>
  <si>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</si>
  <si>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</si>
  <si>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</si>
  <si>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</si>
  <si>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</si>
  <si>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</si>
  <si>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</si>
  <si>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</si>
  <si>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</si>
  <si>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</si>
  <si>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</si>
  <si>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</si>
  <si>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</si>
  <si>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</si>
  <si>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</si>
  <si>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</si>
  <si>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</si>
  <si>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</si>
  <si>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</si>
  <si>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</si>
  <si>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</si>
  <si>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</si>
  <si>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</si>
  <si>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</si>
  <si>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</si>
  <si>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</si>
  <si>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</si>
  <si>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</si>
  <si>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</si>
  <si>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</si>
  <si>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</si>
  <si>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</si>
  <si>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</si>
  <si>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</si>
  <si>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</si>
  <si>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</si>
  <si>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</si>
  <si>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</si>
  <si>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</si>
  <si>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</si>
  <si>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</si>
  <si>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</si>
  <si>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</si>
  <si>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</si>
  <si>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</si>
  <si>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</si>
  <si>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</si>
  <si>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</si>
  <si>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</si>
  <si>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</si>
  <si>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</si>
  <si>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</si>
  <si>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</si>
  <si>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</si>
  <si>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</si>
  <si>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</si>
  <si>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</si>
  <si>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</si>
  <si>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</si>
  <si>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</si>
  <si>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</si>
  <si>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</si>
  <si>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</si>
  <si>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</si>
  <si>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</si>
  <si>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</si>
  <si>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</si>
  <si>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</si>
  <si>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</si>
  <si>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</si>
  <si>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</si>
  <si>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</si>
  <si>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</si>
  <si>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</si>
  <si>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</si>
  <si>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</si>
  <si>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</si>
  <si>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</si>
  <si>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</si>
  <si>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</si>
  <si>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</si>
  <si>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</si>
  <si>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</si>
  <si>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</si>
  <si>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</si>
  <si>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</si>
  <si>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</si>
  <si>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</si>
  <si>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</si>
  <si>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</si>
  <si>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</si>
  <si>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</si>
  <si>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</si>
  <si>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</si>
  <si>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</si>
  <si>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</si>
  <si>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</si>
  <si>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</si>
  <si>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</si>
  <si>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</si>
  <si>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</si>
  <si>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</si>
  <si>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</si>
  <si>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</si>
  <si>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</si>
  <si>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</si>
  <si>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</si>
  <si>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</si>
  <si>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</si>
  <si>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</si>
  <si>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</si>
  <si>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</si>
  <si>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</si>
  <si>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</si>
  <si>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</si>
  <si>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</si>
  <si>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</si>
  <si>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</si>
  <si>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</si>
  <si>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</si>
  <si>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</si>
  <si>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</si>
  <si>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</si>
  <si>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</si>
  <si>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</si>
  <si>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</si>
  <si>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</si>
  <si>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</si>
  <si>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</si>
  <si>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</si>
  <si>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</si>
  <si>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</si>
  <si>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</si>
  <si>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</si>
  <si>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</si>
  <si>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</si>
  <si>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</si>
  <si>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</si>
  <si>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</si>
  <si>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</si>
  <si>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</si>
  <si>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</si>
  <si>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</si>
  <si>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</si>
  <si>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</si>
  <si>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</si>
  <si>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</si>
  <si>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</si>
  <si>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</si>
  <si>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</si>
  <si>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</si>
  <si>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</si>
  <si>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</si>
  <si>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</si>
  <si>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</si>
  <si>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</si>
  <si>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</si>
  <si>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</si>
  <si>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</si>
  <si>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</si>
  <si>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</si>
  <si>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</si>
  <si>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</si>
  <si>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</si>
  <si>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</si>
  <si>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</si>
  <si>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</si>
  <si>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</si>
  <si>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</si>
  <si>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</si>
  <si>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</si>
  <si>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</si>
  <si>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</si>
  <si>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</si>
  <si>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</si>
  <si>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</si>
  <si>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</si>
  <si>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</si>
  <si>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</si>
  <si>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</si>
  <si>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</si>
  <si>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</si>
  <si>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</si>
  <si>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</si>
  <si>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</si>
  <si>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</si>
  <si>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</si>
  <si>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</si>
  <si>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</si>
  <si>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</si>
  <si>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</si>
  <si>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</si>
  <si>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</si>
  <si>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</si>
  <si>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</si>
  <si>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</si>
  <si>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</si>
  <si>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</si>
  <si>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</si>
  <si>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</si>
  <si>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</si>
  <si>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</si>
  <si>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</si>
  <si>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</si>
  <si>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</si>
  <si>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</si>
  <si>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</si>
  <si>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</si>
  <si>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</si>
  <si>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</si>
  <si>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</si>
  <si>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</si>
  <si>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</si>
  <si>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</si>
  <si>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</si>
  <si>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</si>
  <si>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</si>
  <si>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</si>
  <si>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</si>
  <si>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</si>
  <si>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</si>
  <si>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</si>
  <si>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</si>
  <si>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</si>
  <si>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</si>
  <si>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</si>
  <si>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</si>
  <si>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</si>
  <si>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</si>
  <si>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</si>
  <si>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</si>
  <si>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</si>
  <si>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</si>
  <si>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</si>
  <si>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</si>
  <si>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</si>
  <si>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</si>
  <si>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</si>
  <si>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</si>
  <si>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</si>
  <si>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</si>
  <si>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</si>
  <si>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</si>
  <si>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</si>
  <si>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</si>
  <si>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</si>
  <si>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</si>
  <si>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</si>
  <si>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</si>
  <si>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</si>
  <si>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</si>
  <si>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</si>
  <si>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</si>
  <si>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</si>
  <si>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</si>
  <si>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</si>
  <si>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</si>
  <si>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</si>
  <si>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</si>
  <si>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</si>
  <si>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</si>
  <si>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</si>
  <si>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</si>
  <si>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</si>
  <si>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</si>
  <si>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</si>
  <si>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</si>
  <si>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</si>
  <si>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</si>
  <si>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</si>
  <si>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</si>
  <si>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</si>
  <si>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</si>
  <si>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</si>
  <si>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</si>
  <si>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</si>
  <si>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</si>
  <si>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</si>
  <si>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</si>
  <si>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</si>
  <si>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</si>
  <si>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</si>
  <si>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</si>
  <si>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</si>
  <si>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</si>
  <si>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</si>
  <si>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</si>
  <si>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</si>
  <si>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</si>
  <si>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</si>
  <si>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</si>
  <si>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</si>
  <si>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</si>
  <si>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</si>
  <si>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</si>
  <si>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</si>
  <si>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</si>
  <si>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</si>
  <si>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</si>
  <si>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</si>
  <si>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</si>
  <si>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</si>
  <si>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</si>
  <si>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</si>
  <si>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</si>
  <si>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</si>
  <si>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</si>
  <si>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</si>
  <si>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</si>
  <si>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</si>
  <si>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</si>
  <si>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</si>
  <si>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</si>
  <si>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</si>
  <si>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</si>
  <si>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</si>
  <si>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</si>
  <si>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</si>
  <si>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</si>
  <si>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</si>
  <si>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</si>
  <si>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</si>
  <si>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</si>
  <si>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</si>
  <si>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</si>
  <si>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</si>
  <si>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</si>
  <si>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</si>
  <si>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</si>
  <si>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</si>
  <si>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</si>
  <si>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</si>
  <si>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</si>
  <si>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</si>
  <si>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</si>
  <si>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</si>
  <si>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</si>
  <si>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</si>
  <si>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</si>
  <si>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</si>
  <si>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</si>
  <si>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</si>
  <si>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</si>
  <si>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</si>
  <si>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</si>
  <si>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</si>
  <si>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</si>
  <si>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</si>
  <si>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</si>
  <si>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</si>
  <si>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</si>
  <si>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</si>
  <si>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</si>
  <si>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</si>
  <si>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</si>
  <si>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</si>
  <si>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</si>
  <si>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</si>
  <si>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</si>
  <si>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</si>
  <si>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</si>
  <si>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</si>
  <si>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</si>
  <si>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</si>
  <si>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</si>
  <si>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</si>
  <si>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</si>
  <si>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</si>
  <si>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</si>
  <si>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</si>
  <si>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</si>
  <si>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</si>
  <si>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</si>
  <si>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</si>
  <si>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</si>
  <si>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</si>
  <si>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</si>
  <si>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</si>
  <si>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</si>
  <si>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</si>
  <si>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</si>
  <si>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</si>
  <si>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</si>
  <si>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</si>
  <si>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</si>
  <si>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</si>
  <si>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</si>
  <si>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</si>
  <si>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</si>
  <si>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</si>
  <si>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</si>
  <si>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</si>
  <si>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</si>
  <si>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</si>
  <si>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</si>
  <si>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</si>
  <si>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</si>
  <si>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</si>
  <si>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</si>
  <si>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</si>
  <si>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</si>
  <si>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</si>
  <si>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</si>
  <si>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</si>
  <si>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</si>
  <si>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</si>
  <si>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</si>
  <si>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</si>
  <si>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</si>
  <si>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</si>
  <si>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</si>
  <si>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</si>
  <si>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</si>
  <si>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</si>
  <si>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</si>
  <si>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</si>
  <si>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</si>
  <si>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</si>
  <si>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</si>
  <si>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</si>
  <si>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</si>
  <si>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</si>
  <si>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</si>
  <si>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</si>
  <si>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</si>
  <si>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</si>
  <si>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</si>
  <si>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</si>
  <si>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</si>
  <si>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</si>
  <si>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</si>
  <si>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</si>
  <si>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</si>
  <si>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</si>
  <si>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</si>
  <si>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</si>
  <si>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</si>
  <si>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</si>
  <si>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</si>
  <si>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</si>
  <si>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</si>
  <si>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</si>
  <si>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</si>
  <si>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</si>
  <si>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</si>
  <si>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</si>
  <si>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</si>
  <si>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</si>
  <si>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</si>
  <si>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</si>
  <si>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</si>
  <si>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</si>
  <si>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</si>
  <si>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</si>
  <si>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</si>
  <si>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</si>
  <si>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</si>
  <si>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</si>
  <si>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</si>
  <si>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</si>
  <si>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</si>
  <si>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</si>
  <si>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</si>
  <si>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</si>
  <si>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</si>
  <si>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</si>
  <si>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</si>
  <si>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</si>
  <si>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</si>
  <si>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</si>
  <si>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</si>
  <si>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</si>
  <si>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</si>
  <si>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</si>
  <si>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</si>
  <si>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</si>
  <si>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</si>
  <si>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</si>
  <si>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</si>
  <si>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</si>
  <si>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</si>
  <si>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</si>
  <si>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</si>
  <si>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</si>
  <si>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</si>
  <si>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</si>
  <si>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</si>
  <si>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</si>
  <si>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</si>
  <si>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</si>
  <si>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</si>
  <si>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</si>
  <si>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</si>
  <si>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</si>
  <si>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</si>
  <si>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</si>
  <si>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</si>
  <si>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</si>
  <si>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</si>
  <si>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</si>
  <si>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</si>
  <si>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</si>
  <si>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</si>
  <si>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</si>
  <si>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</si>
  <si>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</si>
  <si>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</si>
  <si>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</si>
  <si>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</si>
  <si>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</si>
  <si>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</si>
  <si>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</si>
  <si>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</si>
  <si>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</si>
  <si>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</si>
  <si>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</si>
  <si>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</si>
  <si>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</si>
  <si>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</si>
  <si>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</si>
  <si>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</si>
  <si>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</si>
  <si>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</si>
  <si>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</si>
  <si>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</si>
  <si>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</si>
  <si>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</si>
  <si>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</si>
  <si>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</si>
  <si>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</si>
  <si>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</si>
  <si>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</si>
  <si>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</si>
  <si>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</si>
  <si>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</si>
  <si>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</si>
  <si>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</si>
  <si>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</si>
  <si>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</si>
  <si>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</si>
  <si>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</si>
  <si>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</si>
  <si>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</si>
  <si>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</si>
  <si>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</si>
  <si>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</si>
  <si>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</si>
  <si>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</si>
  <si>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</si>
  <si>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</si>
  <si>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</si>
  <si>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</si>
  <si>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</si>
  <si>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</si>
  <si>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</si>
  <si>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</si>
  <si>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</si>
  <si>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</si>
  <si>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</si>
  <si>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</si>
  <si>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</si>
  <si>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</si>
  <si>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</si>
  <si>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</si>
  <si>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</si>
  <si>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</si>
  <si>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</si>
  <si>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</si>
  <si>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</si>
  <si>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</si>
  <si>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</si>
  <si>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</si>
  <si>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</si>
  <si>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</si>
  <si>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</si>
  <si>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</si>
  <si>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</si>
  <si>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</si>
  <si>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</si>
  <si>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</si>
  <si>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</si>
  <si>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</si>
  <si>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</si>
  <si>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</si>
  <si>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</si>
  <si>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</si>
  <si>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</si>
  <si>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</si>
  <si>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</si>
  <si>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</si>
  <si>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</si>
  <si>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</si>
  <si>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</si>
  <si>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</si>
  <si>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</si>
  <si>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</si>
  <si>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</si>
  <si>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</si>
  <si>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</si>
  <si>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</si>
  <si>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</si>
  <si>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</si>
  <si>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</si>
  <si>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</si>
  <si>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</si>
  <si>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</si>
  <si>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</si>
  <si>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</si>
  <si>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</si>
  <si>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</si>
  <si>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</si>
  <si>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</si>
  <si>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</si>
  <si>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</si>
  <si>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</si>
  <si>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</si>
  <si>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</si>
  <si>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</si>
  <si>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</si>
  <si>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</si>
  <si>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</si>
  <si>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</si>
  <si>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</si>
  <si>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</si>
  <si>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</si>
  <si>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</si>
  <si>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</si>
  <si>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</si>
  <si>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</si>
  <si>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</si>
  <si>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</si>
  <si>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</si>
  <si>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</si>
  <si>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</si>
  <si>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</si>
  <si>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</si>
  <si>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</si>
  <si>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</si>
  <si>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</si>
  <si>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</si>
  <si>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</si>
  <si>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</si>
  <si>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</si>
  <si>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</si>
  <si>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</si>
  <si>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</si>
  <si>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</si>
  <si>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</si>
  <si>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</si>
  <si>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</si>
  <si>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</si>
  <si>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</si>
  <si>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</si>
  <si>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</si>
  <si>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</si>
  <si>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</si>
  <si>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</si>
  <si>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</si>
  <si>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</si>
  <si>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</si>
  <si>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</si>
  <si>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</si>
  <si>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</si>
  <si>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</si>
  <si>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</si>
  <si>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</si>
  <si>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</si>
  <si>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</si>
  <si>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</si>
  <si>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</si>
  <si>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</si>
  <si>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</si>
  <si>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</si>
  <si>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</si>
  <si>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</si>
  <si>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</si>
  <si>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</si>
  <si>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</si>
  <si>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</si>
  <si>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</si>
  <si>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</si>
  <si>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</si>
  <si>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</si>
  <si>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</si>
  <si>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</si>
  <si>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</si>
  <si>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</si>
  <si>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</si>
  <si>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</si>
  <si>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</si>
  <si>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</si>
  <si>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</si>
  <si>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</si>
  <si>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</si>
  <si>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</si>
  <si>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</si>
  <si>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</si>
  <si>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</si>
  <si>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</si>
  <si>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</si>
  <si>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</si>
  <si>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</si>
  <si>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</si>
  <si>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</si>
  <si>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</si>
  <si>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</si>
  <si>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</si>
  <si>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</si>
  <si>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</si>
  <si>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</si>
  <si>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</si>
  <si>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</si>
  <si>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</si>
  <si>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</si>
  <si>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</si>
  <si>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</si>
  <si>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</si>
  <si>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</si>
  <si>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</si>
  <si>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</si>
  <si>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</si>
  <si>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</si>
  <si>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</si>
  <si>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</si>
  <si>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</si>
  <si>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</si>
  <si>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</si>
  <si>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</si>
  <si>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</si>
  <si>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</si>
  <si>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</si>
  <si>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</si>
  <si>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</si>
  <si>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</si>
  <si>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</si>
  <si>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</si>
  <si>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</si>
  <si>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</si>
  <si>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</si>
  <si>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</si>
  <si>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</si>
  <si>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</si>
  <si>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</si>
  <si>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</si>
  <si>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</si>
  <si>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</si>
  <si>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</si>
  <si>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</si>
  <si>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</si>
  <si>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</si>
  <si>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</si>
  <si>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</si>
  <si>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</si>
  <si>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</si>
  <si>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</si>
  <si>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</si>
  <si>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</si>
  <si>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</si>
  <si>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</si>
  <si>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</si>
  <si>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</si>
  <si>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</si>
  <si>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</si>
  <si>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</si>
  <si>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</si>
  <si>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</si>
  <si>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</si>
  <si>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</si>
  <si>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</si>
  <si>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</si>
  <si>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</si>
  <si>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</si>
  <si>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</si>
  <si>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</si>
  <si>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</si>
  <si>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</si>
  <si>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</si>
  <si>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</si>
  <si>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</si>
  <si>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</si>
  <si>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</si>
  <si>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</si>
  <si>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</si>
  <si>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</si>
  <si>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</si>
  <si>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</si>
  <si>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</si>
  <si>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</si>
  <si>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</si>
  <si>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</si>
  <si>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</si>
  <si>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</si>
  <si>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</si>
  <si>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</si>
  <si>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</si>
  <si>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</si>
  <si>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</si>
  <si>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</si>
  <si>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</si>
  <si>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</si>
  <si>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</si>
  <si>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</si>
  <si>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</si>
  <si>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</si>
  <si>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</si>
  <si>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</si>
  <si>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</si>
  <si>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</si>
  <si>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</si>
  <si>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</si>
  <si>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</si>
  <si>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</si>
  <si>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</si>
  <si>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</si>
  <si>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</si>
  <si>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</si>
  <si>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</si>
  <si>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</si>
  <si>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</si>
  <si>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</si>
  <si>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</si>
  <si>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</si>
  <si>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</si>
  <si>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</si>
  <si>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</si>
  <si>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</si>
  <si>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</si>
  <si>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</si>
  <si>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</si>
  <si>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</si>
  <si>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</si>
  <si>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</si>
  <si>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</si>
  <si>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</si>
  <si>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</si>
  <si>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</si>
  <si>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</si>
  <si>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</si>
  <si>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</si>
  <si>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</si>
  <si>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</si>
  <si>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</si>
  <si>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</si>
  <si>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</si>
  <si>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</si>
  <si>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</si>
  <si>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</si>
  <si>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</si>
  <si>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</si>
  <si>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</si>
  <si>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</si>
  <si>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</si>
  <si>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</si>
  <si>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</si>
  <si>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</si>
  <si>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</si>
  <si>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</si>
  <si>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</si>
  <si>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</si>
  <si>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</si>
  <si>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</si>
  <si>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</si>
  <si>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</si>
  <si>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</si>
  <si>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</si>
  <si>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</si>
  <si>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</si>
  <si>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</si>
  <si>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</si>
  <si>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</si>
  <si>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</si>
  <si>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</si>
  <si>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</si>
  <si>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</si>
  <si>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</si>
  <si>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</si>
  <si>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</si>
  <si>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</si>
  <si>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</si>
  <si>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</si>
  <si>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</si>
  <si>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</si>
  <si>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</si>
  <si>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</si>
  <si>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</si>
  <si>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</si>
  <si>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</si>
  <si>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</si>
  <si>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</si>
  <si>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</si>
  <si>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</si>
  <si>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</si>
  <si>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</si>
  <si>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</si>
  <si>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</si>
  <si>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</si>
  <si>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</si>
  <si>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</si>
  <si>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</si>
  <si>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</si>
  <si>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</si>
  <si>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</si>
  <si>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</si>
  <si>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</si>
  <si>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</si>
  <si>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</si>
  <si>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</si>
  <si>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</si>
  <si>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</si>
  <si>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</si>
  <si>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</si>
  <si>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</si>
  <si>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</si>
  <si>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</si>
  <si>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</si>
  <si>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</si>
  <si>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</si>
  <si>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</si>
  <si>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</si>
  <si>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</si>
  <si>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</si>
  <si>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</si>
  <si>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</si>
  <si>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</si>
  <si>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</si>
  <si>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</si>
  <si>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</si>
  <si>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</si>
  <si>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</si>
  <si>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</si>
  <si>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</si>
  <si>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</si>
  <si>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</si>
  <si>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</si>
  <si>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</si>
  <si>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</si>
  <si>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</si>
  <si>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</si>
  <si>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</si>
  <si>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</si>
  <si>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</si>
  <si>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</si>
  <si>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</si>
  <si>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</si>
  <si>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</si>
  <si>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</si>
  <si>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</si>
  <si>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</si>
  <si>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</si>
  <si>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</si>
  <si>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</si>
  <si>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</si>
  <si>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</si>
  <si>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</si>
  <si>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</si>
  <si>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</si>
  <si>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</si>
  <si>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</si>
  <si>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</si>
  <si>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</si>
  <si>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</si>
  <si>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</si>
  <si>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</si>
  <si>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</si>
  <si>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</si>
  <si>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</si>
  <si>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</si>
  <si>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</si>
  <si>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</si>
  <si>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</si>
  <si>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</si>
  <si>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</si>
  <si>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</si>
  <si>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</si>
  <si>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</si>
  <si>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</si>
  <si>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</si>
  <si>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</si>
  <si>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</si>
  <si>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</si>
  <si>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</si>
  <si>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</si>
  <si>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</si>
  <si>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</si>
  <si>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</si>
  <si>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</si>
  <si>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</si>
  <si>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</si>
  <si>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</si>
  <si>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</si>
  <si>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</si>
  <si>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</si>
  <si>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</si>
  <si>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</si>
  <si>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</si>
  <si>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</si>
  <si>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</si>
  <si>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</si>
  <si>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</si>
  <si>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</si>
  <si>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</si>
  <si>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</si>
  <si>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</si>
  <si>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</si>
  <si>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</si>
  <si>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</si>
  <si>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</si>
  <si>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</si>
  <si>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</si>
  <si>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</si>
  <si>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</si>
  <si>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</si>
  <si>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</si>
  <si>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</si>
  <si>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</si>
  <si>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</si>
  <si>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</si>
  <si>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</si>
  <si>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</si>
  <si>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</si>
  <si>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</si>
  <si>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</si>
  <si>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</si>
  <si>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</si>
  <si>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</si>
  <si>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</si>
  <si>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</si>
  <si>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</si>
  <si>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</si>
  <si>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</si>
  <si>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</si>
  <si>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</si>
  <si>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</si>
  <si>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</si>
  <si>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</si>
  <si>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</si>
  <si>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</si>
  <si>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</si>
  <si>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</si>
  <si>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</si>
  <si>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</si>
  <si>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</si>
  <si>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</si>
  <si>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</si>
  <si>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</si>
  <si>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</si>
  <si>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</si>
  <si>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</si>
  <si>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</si>
  <si>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</si>
  <si>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</si>
  <si>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</si>
  <si>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</si>
  <si>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</si>
  <si>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</si>
  <si>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</si>
  <si>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</si>
  <si>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</si>
  <si>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</si>
  <si>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</si>
  <si>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</si>
  <si>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</si>
  <si>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</si>
  <si>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</si>
  <si>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</si>
  <si>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</si>
  <si>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</si>
  <si>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</si>
  <si>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</si>
  <si>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</si>
  <si>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</si>
  <si>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</si>
  <si>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</si>
  <si>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</si>
  <si>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</si>
  <si>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</si>
  <si>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</si>
  <si>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</si>
  <si>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</si>
  <si>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</si>
  <si>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</si>
  <si>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</si>
  <si>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</si>
  <si>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</si>
  <si>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</si>
  <si>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</si>
  <si>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</si>
  <si>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</si>
  <si>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</si>
  <si>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</si>
  <si>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</si>
  <si>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</si>
  <si>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</si>
  <si>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</si>
  <si>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</si>
  <si>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</si>
  <si>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</si>
  <si>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</si>
  <si>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</si>
  <si>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</si>
  <si>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</si>
  <si>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</si>
  <si>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</si>
  <si>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</si>
  <si>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</si>
  <si>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</si>
  <si>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</si>
  <si>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</si>
  <si>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</si>
  <si>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</si>
  <si>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</si>
  <si>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</si>
  <si>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</si>
  <si>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</si>
  <si>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</si>
  <si>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</si>
  <si>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</si>
  <si>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</si>
  <si>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</si>
  <si>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</si>
  <si>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</si>
  <si>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</si>
  <si>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</si>
  <si>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</si>
  <si>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</si>
  <si>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</si>
  <si>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</si>
  <si>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</si>
  <si>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</si>
  <si>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</si>
  <si>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</si>
  <si>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</si>
  <si>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</si>
  <si>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</si>
  <si>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</si>
  <si>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</si>
  <si>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</si>
  <si>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</si>
  <si>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</si>
  <si>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</si>
  <si>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</si>
  <si>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</si>
  <si>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</si>
  <si>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</si>
  <si>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</si>
  <si>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</si>
  <si>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</si>
  <si>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</si>
  <si>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</si>
  <si>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</si>
  <si>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</si>
  <si>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</si>
  <si>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</si>
  <si>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</si>
  <si>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</si>
  <si>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</si>
  <si>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</si>
  <si>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</si>
  <si>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</si>
  <si>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</si>
  <si>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</si>
  <si>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</si>
  <si>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</si>
  <si>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</si>
  <si>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</si>
  <si>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</si>
  <si>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</si>
  <si>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</si>
  <si>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</si>
  <si>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</si>
  <si>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</si>
  <si>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</si>
  <si>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</si>
  <si>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</si>
  <si>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</si>
  <si>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</si>
  <si>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</si>
  <si>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</si>
  <si>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</si>
  <si>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</si>
  <si>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</si>
  <si>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</si>
  <si>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</si>
  <si>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</si>
  <si>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</si>
  <si>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</si>
  <si>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</si>
  <si>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</si>
  <si>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</si>
  <si>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</si>
  <si>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</si>
  <si>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</si>
  <si>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</si>
  <si>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</si>
  <si>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</si>
  <si>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</si>
  <si>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</si>
  <si>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</si>
  <si>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</si>
  <si>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</si>
  <si>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</si>
  <si>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</si>
  <si>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</si>
  <si>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</si>
  <si>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</si>
  <si>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</si>
  <si>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</si>
  <si>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</si>
  <si>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</si>
  <si>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</si>
  <si>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</si>
  <si>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</si>
  <si>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</si>
  <si>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</si>
  <si>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</si>
  <si>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</si>
  <si>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</si>
  <si>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</si>
  <si>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</si>
  <si>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</si>
  <si>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</si>
  <si>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</si>
  <si>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</si>
  <si>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</si>
  <si>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</si>
  <si>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</si>
  <si>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</si>
  <si>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</si>
  <si>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</si>
  <si>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</si>
  <si>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</si>
  <si>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</si>
  <si>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</si>
  <si>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</si>
  <si>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</si>
  <si>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</si>
  <si>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</si>
  <si>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</si>
  <si>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</si>
  <si>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</si>
  <si>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</si>
  <si>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</si>
  <si>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</si>
  <si>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</si>
  <si>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</si>
  <si>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</si>
  <si>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</si>
  <si>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</si>
  <si>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</si>
  <si>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</si>
  <si>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</si>
  <si>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</si>
  <si>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</si>
  <si>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</si>
  <si>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</si>
  <si>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</si>
  <si>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</si>
  <si>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</si>
  <si>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</si>
  <si>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</si>
  <si>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</si>
  <si>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</si>
  <si>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</si>
  <si>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</si>
  <si>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</si>
  <si>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</si>
  <si>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</si>
  <si>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</si>
  <si>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</si>
  <si>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</si>
  <si>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</si>
  <si>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</si>
  <si>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</si>
  <si>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</si>
  <si>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</si>
  <si>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</si>
  <si>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</si>
  <si>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</si>
  <si>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</si>
  <si>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</si>
  <si>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</si>
  <si>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</si>
  <si>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</si>
  <si>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</si>
  <si>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</si>
  <si>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</si>
  <si>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</si>
  <si>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</si>
  <si>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</si>
  <si>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</si>
  <si>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</si>
  <si>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</si>
  <si>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</si>
  <si>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</si>
  <si>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</si>
  <si>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</si>
  <si>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</si>
  <si>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</si>
  <si>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</si>
  <si>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</si>
  <si>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</si>
  <si>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</si>
  <si>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</si>
  <si>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</si>
  <si>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</si>
  <si>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</si>
  <si>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</si>
  <si>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</si>
  <si>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</si>
  <si>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</si>
  <si>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</si>
  <si>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</si>
  <si>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</si>
  <si>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</si>
  <si>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</si>
  <si>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</si>
  <si>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</si>
  <si>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</si>
  <si>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</si>
  <si>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</si>
  <si>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</si>
  <si>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</si>
  <si>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</si>
  <si>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</si>
  <si>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</si>
  <si>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</si>
  <si>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</si>
  <si>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</si>
  <si>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</si>
  <si>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</si>
  <si>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</si>
  <si>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</si>
  <si>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</si>
  <si>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</si>
  <si>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</si>
  <si>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</si>
  <si>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</si>
  <si>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</si>
  <si>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</si>
  <si>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</si>
  <si>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</si>
  <si>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</si>
  <si>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</si>
  <si>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</si>
  <si>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</si>
  <si>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</si>
  <si>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</si>
  <si>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</si>
  <si>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</si>
  <si>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</si>
  <si>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</si>
  <si>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</si>
  <si>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</si>
  <si>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</si>
  <si>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</si>
  <si>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</si>
  <si>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</si>
  <si>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</si>
  <si>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</si>
  <si>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</si>
  <si>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</si>
  <si>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</si>
  <si>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</si>
  <si>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</si>
  <si>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</si>
  <si>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</si>
  <si>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</si>
  <si>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</si>
  <si>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</si>
  <si>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</si>
  <si>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</si>
  <si>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</si>
  <si>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</si>
  <si>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</si>
  <si>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</si>
  <si>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</si>
  <si>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</si>
  <si>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</si>
  <si>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</si>
  <si>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</si>
  <si>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</si>
  <si>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</si>
  <si>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</si>
  <si>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</si>
  <si>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</si>
  <si>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</si>
  <si>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</si>
  <si>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</si>
  <si>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</si>
  <si>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</si>
  <si>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</si>
  <si>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</si>
  <si>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</si>
  <si>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</si>
  <si>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</si>
  <si>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</si>
  <si>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</si>
  <si>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</si>
  <si>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</si>
  <si>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</si>
  <si>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</si>
  <si>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</si>
  <si>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</si>
  <si>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</si>
  <si>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</si>
  <si>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</si>
  <si>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</si>
  <si>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</si>
  <si>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</si>
  <si>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</si>
  <si>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</si>
  <si>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</si>
  <si>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</si>
  <si>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</si>
  <si>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</si>
  <si>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</si>
  <si>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</si>
  <si>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</si>
  <si>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</si>
  <si>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</si>
  <si>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</si>
  <si>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</si>
  <si>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</si>
  <si>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</si>
  <si>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</si>
  <si>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</si>
  <si>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</si>
  <si>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</si>
  <si>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</si>
  <si>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</si>
  <si>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</si>
  <si>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</si>
  <si>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</si>
  <si>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</si>
  <si>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</si>
  <si>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</si>
  <si>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</si>
  <si>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</si>
  <si>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</si>
  <si>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</si>
  <si>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</si>
  <si>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</si>
  <si>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</si>
  <si>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</si>
  <si>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</si>
  <si>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</si>
  <si>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</si>
  <si>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</si>
  <si>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</si>
  <si>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</si>
  <si>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</si>
  <si>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</si>
  <si>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</si>
  <si>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</si>
  <si>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</si>
  <si>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</si>
  <si>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</si>
  <si>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</si>
  <si>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</si>
  <si>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</si>
  <si>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</si>
  <si>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</si>
  <si>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</si>
  <si>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</si>
  <si>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</si>
  <si>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</si>
  <si>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</si>
  <si>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</si>
  <si>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</si>
  <si>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</si>
  <si>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</si>
  <si>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</si>
  <si>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</si>
  <si>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</si>
  <si>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</si>
  <si>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</si>
  <si>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</si>
  <si>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</si>
  <si>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</si>
  <si>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</si>
  <si>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</si>
  <si>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</si>
  <si>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</si>
  <si>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</si>
  <si>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</si>
  <si>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</si>
  <si>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</si>
  <si>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</si>
  <si>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</si>
  <si>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</si>
  <si>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</si>
  <si>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</si>
  <si>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</si>
  <si>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</si>
  <si>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</si>
  <si>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</si>
  <si>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</si>
  <si>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</si>
  <si>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</si>
  <si>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</si>
  <si>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</si>
  <si>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</si>
  <si>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</si>
  <si>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</si>
  <si>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</si>
  <si>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</si>
  <si>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</si>
  <si>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</si>
  <si>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</si>
  <si>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</si>
  <si>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</si>
  <si>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</si>
  <si>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</si>
  <si>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</si>
  <si>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</si>
  <si>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</si>
  <si>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</si>
  <si>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</si>
  <si>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</si>
  <si>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</si>
  <si>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</si>
  <si>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</si>
  <si>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</si>
  <si>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</si>
  <si>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</si>
  <si>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</si>
  <si>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</si>
  <si>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</si>
  <si>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</si>
  <si>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</si>
  <si>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</si>
  <si>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</si>
  <si>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</si>
  <si>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</si>
  <si>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</si>
  <si>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</si>
  <si>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</si>
  <si>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</si>
  <si>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</si>
  <si>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</si>
  <si>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</si>
  <si>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</si>
  <si>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</si>
  <si>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</si>
  <si>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</si>
  <si>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</si>
  <si>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</si>
  <si>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</si>
  <si>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</si>
  <si>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</si>
  <si>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</si>
  <si>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</si>
  <si>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</si>
  <si>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</si>
  <si>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</si>
  <si>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</si>
  <si>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</si>
  <si>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</si>
  <si>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</si>
  <si>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</si>
  <si>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</si>
  <si>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</si>
  <si>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</si>
  <si>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</si>
  <si>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</si>
  <si>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</si>
  <si>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</si>
  <si>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</si>
  <si>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</si>
  <si>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</si>
  <si>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</si>
  <si>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</si>
  <si>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</si>
  <si>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</si>
  <si>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</si>
  <si>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</si>
  <si>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</si>
  <si>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</si>
  <si>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</si>
  <si>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</si>
  <si>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</si>
  <si>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</si>
  <si>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</si>
  <si>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</si>
  <si>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</si>
  <si>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</si>
  <si>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</si>
  <si>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</si>
  <si>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</si>
  <si>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</si>
  <si>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</si>
  <si>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</si>
  <si>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</si>
  <si>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</si>
  <si>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</si>
  <si>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</si>
  <si>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</si>
  <si>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</si>
  <si>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</si>
  <si>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</si>
  <si>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</si>
  <si>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</si>
  <si>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</si>
  <si>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</si>
  <si>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</si>
  <si>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</si>
  <si>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</si>
  <si>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</si>
  <si>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</si>
  <si>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</si>
  <si>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</si>
  <si>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</si>
  <si>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</si>
  <si>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</si>
  <si>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</si>
  <si>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</si>
  <si>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</si>
  <si>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</si>
  <si>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</si>
  <si>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</si>
  <si>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</si>
  <si>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</si>
  <si>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</si>
  <si>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</si>
  <si>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</si>
  <si>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</si>
  <si>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</si>
  <si>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</si>
  <si>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</si>
  <si>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</si>
  <si>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</si>
  <si>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</si>
  <si>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</si>
  <si>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</si>
  <si>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</si>
  <si>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</si>
  <si>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</si>
  <si>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</si>
  <si>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</si>
  <si>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</si>
  <si>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</si>
  <si>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</si>
  <si>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</si>
  <si>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</si>
  <si>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</si>
  <si>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</si>
  <si>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</si>
  <si>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</si>
  <si>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</si>
  <si>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</si>
  <si>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</si>
  <si>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</si>
  <si>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</si>
  <si>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</si>
  <si>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</si>
  <si>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</si>
  <si>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</si>
  <si>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</si>
  <si>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</si>
  <si>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</si>
  <si>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</si>
  <si>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</si>
  <si>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</si>
  <si>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</si>
  <si>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</si>
  <si>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</si>
  <si>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</si>
  <si>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</si>
  <si>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</si>
  <si>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</si>
  <si>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</si>
  <si>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</si>
  <si>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</si>
  <si>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</si>
  <si>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</si>
  <si>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</si>
  <si>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</si>
  <si>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</si>
  <si>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</si>
  <si>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</si>
  <si>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</si>
  <si>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</si>
  <si>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</si>
  <si>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</si>
  <si>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</si>
  <si>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</si>
  <si>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</si>
  <si>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</si>
  <si>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</si>
  <si>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</si>
  <si>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</si>
  <si>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</si>
  <si>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</si>
  <si>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</si>
  <si>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</si>
  <si>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</si>
  <si>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</si>
  <si>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</si>
  <si>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</si>
  <si>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</si>
  <si>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</si>
  <si>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</si>
  <si>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</si>
  <si>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</si>
  <si>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</si>
  <si>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</si>
  <si>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</si>
  <si>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</si>
  <si>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</si>
  <si>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</si>
  <si>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</si>
  <si>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</si>
  <si>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</si>
  <si>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</si>
  <si>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</si>
  <si>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</si>
  <si>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</si>
  <si>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</si>
  <si>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</si>
  <si>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</si>
  <si>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</si>
  <si>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</si>
  <si>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</si>
  <si>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</si>
  <si>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</si>
  <si>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</si>
  <si>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</si>
  <si>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</si>
  <si>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</si>
  <si>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</si>
  <si>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</si>
  <si>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</si>
  <si>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</si>
  <si>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</si>
  <si>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</si>
  <si>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</si>
  <si>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</si>
  <si>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</si>
  <si>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</si>
  <si>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</si>
  <si>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</si>
  <si>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</si>
  <si>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</si>
  <si>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</si>
  <si>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</si>
  <si>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</si>
  <si>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</si>
  <si>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</si>
  <si>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</si>
  <si>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</si>
  <si>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</si>
  <si>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</si>
  <si>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</si>
  <si>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</si>
  <si>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</si>
  <si>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</si>
  <si>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</si>
  <si>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</si>
  <si>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</si>
  <si>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</si>
  <si>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</si>
  <si>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</si>
  <si>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</si>
  <si>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</si>
  <si>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</si>
  <si>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</si>
  <si>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</si>
  <si>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</si>
  <si>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</si>
  <si>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</si>
  <si>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</si>
  <si>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</si>
  <si>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</si>
  <si>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</si>
  <si>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</si>
  <si>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</si>
  <si>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</si>
  <si>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</si>
  <si>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</si>
  <si>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</si>
  <si>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</si>
  <si>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</si>
  <si>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</si>
  <si>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</si>
  <si>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</si>
  <si>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</si>
  <si>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</si>
  <si>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</si>
  <si>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</si>
  <si>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</si>
  <si>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</si>
  <si>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</si>
  <si>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</si>
  <si>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</si>
  <si>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</si>
  <si>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</si>
  <si>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</si>
  <si>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</si>
  <si>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</si>
  <si>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</si>
  <si>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</si>
  <si>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</si>
  <si>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</si>
  <si>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</si>
  <si>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</si>
  <si>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</si>
  <si>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</si>
  <si>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</si>
  <si>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</si>
  <si>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</si>
  <si>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</si>
  <si>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</si>
  <si>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</si>
  <si>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</si>
  <si>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</si>
  <si>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</si>
  <si>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</si>
  <si>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</si>
  <si>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</si>
  <si>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</si>
  <si>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</si>
  <si>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</si>
  <si>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</si>
  <si>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</si>
  <si>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</si>
  <si>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</si>
  <si>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</si>
  <si>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</si>
  <si>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</si>
  <si>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</si>
  <si>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</si>
  <si>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</si>
  <si>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</si>
  <si>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</si>
  <si>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</si>
  <si>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</si>
  <si>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</si>
  <si>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</si>
  <si>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</si>
  <si>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</si>
  <si>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</si>
  <si>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</si>
  <si>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</si>
  <si>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</si>
  <si>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</si>
  <si>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</si>
  <si>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</si>
  <si>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</si>
  <si>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</si>
  <si>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</si>
  <si>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</si>
  <si>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</si>
  <si>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</si>
  <si>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</si>
  <si>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</si>
  <si>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</si>
  <si>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</si>
  <si>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</si>
  <si>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</si>
  <si>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</si>
  <si>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</si>
  <si>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</si>
  <si>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</si>
  <si>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</si>
  <si>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</si>
  <si>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</si>
  <si>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</si>
  <si>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</si>
  <si>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</si>
  <si>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</si>
  <si>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</si>
  <si>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</si>
  <si>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</si>
  <si>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</si>
  <si>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</si>
  <si>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</si>
  <si>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</si>
  <si>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</si>
  <si>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</si>
  <si>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</si>
  <si>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</si>
  <si>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</si>
  <si>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</si>
  <si>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</si>
  <si>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</si>
  <si>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</si>
  <si>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</si>
  <si>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</si>
  <si>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</si>
  <si>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</si>
  <si>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</si>
  <si>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</si>
  <si>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</si>
  <si>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</si>
  <si>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</si>
  <si>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</si>
  <si>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</si>
  <si>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</si>
  <si>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</si>
  <si>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</si>
  <si>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</si>
  <si>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</si>
  <si>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</si>
  <si>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</si>
  <si>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</si>
  <si>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</si>
  <si>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</si>
  <si>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</si>
  <si>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</si>
  <si>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</si>
  <si>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</si>
  <si>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</si>
  <si>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</si>
  <si>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</si>
  <si>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</si>
  <si>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</si>
  <si>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</si>
  <si>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</si>
  <si>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</si>
  <si>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</si>
  <si>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</si>
  <si>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</si>
  <si>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</si>
  <si>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</si>
  <si>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</si>
  <si>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</si>
  <si>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</si>
  <si>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</si>
  <si>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</si>
  <si>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</si>
  <si>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</si>
  <si>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</si>
  <si>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</si>
  <si>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</si>
  <si>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</si>
  <si>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</si>
  <si>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</si>
  <si>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</si>
  <si>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</si>
  <si>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</si>
  <si>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</si>
  <si>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</si>
  <si>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</si>
  <si>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</si>
  <si>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</si>
  <si>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</si>
  <si>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</si>
  <si>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</si>
  <si>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</si>
  <si>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</si>
  <si>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</si>
  <si>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</si>
  <si>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</si>
  <si>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</si>
  <si>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</si>
  <si>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</si>
  <si>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</si>
  <si>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</si>
  <si>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</si>
  <si>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</si>
  <si>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</si>
  <si>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</si>
  <si>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</si>
  <si>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</si>
  <si>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</si>
  <si>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</si>
  <si>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</si>
  <si>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</si>
  <si>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</si>
  <si>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</si>
  <si>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</si>
  <si>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</si>
  <si>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</si>
  <si>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</si>
  <si>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</si>
  <si>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</si>
  <si>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</si>
  <si>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</si>
  <si>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</si>
  <si>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</si>
  <si>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</si>
  <si>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</si>
  <si>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</si>
  <si>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</si>
  <si>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</si>
  <si>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</si>
  <si>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</si>
  <si>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</si>
  <si>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</si>
  <si>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</si>
  <si>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</si>
  <si>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</si>
  <si>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</si>
  <si>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</si>
  <si>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</si>
  <si>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</si>
  <si>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</si>
  <si>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</si>
  <si>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</si>
  <si>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</si>
  <si>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</si>
  <si>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</si>
  <si>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</si>
  <si>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</si>
  <si>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</si>
  <si>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</si>
  <si>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</si>
  <si>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</si>
  <si>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</si>
  <si>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</si>
  <si>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</si>
  <si>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</si>
  <si>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</si>
  <si>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</si>
  <si>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</si>
  <si>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</si>
  <si>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</si>
  <si>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</si>
  <si>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</si>
  <si>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</si>
  <si>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</si>
  <si>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</si>
  <si>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</si>
  <si>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</si>
  <si>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</si>
  <si>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</si>
  <si>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</si>
  <si>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</si>
  <si>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</si>
  <si>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</si>
  <si>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</si>
  <si>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</si>
  <si>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</si>
  <si>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</si>
  <si>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</si>
  <si>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</si>
  <si>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</si>
  <si>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</si>
  <si>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</si>
  <si>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</si>
  <si>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</si>
  <si>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</si>
  <si>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</si>
  <si>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</si>
  <si>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</si>
  <si>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</si>
  <si>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</si>
  <si>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</si>
  <si>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</si>
  <si>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</si>
  <si>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</si>
  <si>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</si>
  <si>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</si>
  <si>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</si>
  <si>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</si>
  <si>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</si>
  <si>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</si>
  <si>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</si>
  <si>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</si>
  <si>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</si>
  <si>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</si>
  <si>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</si>
  <si>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</si>
  <si>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</si>
  <si>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</si>
  <si>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</si>
  <si>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</si>
  <si>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</si>
  <si>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</si>
  <si>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</si>
  <si>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</si>
  <si>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</si>
  <si>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</si>
  <si>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</si>
  <si>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</si>
  <si>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</si>
  <si>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</si>
  <si>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</si>
  <si>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</si>
  <si>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</si>
  <si>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</si>
  <si>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</si>
  <si>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</si>
  <si>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</si>
  <si>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</si>
  <si>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</si>
  <si>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</si>
  <si>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</si>
  <si>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</si>
  <si>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</si>
  <si>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</si>
  <si>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</si>
  <si>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</si>
  <si>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</si>
  <si>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</si>
  <si>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</si>
  <si>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</si>
  <si>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</si>
  <si>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</si>
  <si>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</si>
  <si>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</si>
  <si>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</si>
  <si>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</si>
  <si>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</si>
  <si>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</si>
  <si>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</si>
  <si>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</si>
  <si>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</si>
  <si>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</si>
  <si>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</si>
  <si>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</si>
  <si>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</si>
  <si>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</si>
  <si>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</si>
  <si>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</si>
  <si>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</si>
  <si>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</si>
  <si>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</si>
  <si>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</si>
  <si>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</si>
  <si>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</si>
  <si>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</si>
  <si>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</si>
  <si>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</si>
  <si>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</si>
  <si>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</si>
  <si>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</si>
  <si>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</si>
  <si>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</si>
  <si>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</si>
  <si>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</si>
  <si>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</si>
  <si>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</si>
  <si>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</si>
  <si>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</si>
  <si>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</si>
  <si>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</si>
  <si>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</si>
  <si>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</si>
  <si>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</si>
  <si>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</si>
  <si>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</si>
  <si>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</si>
  <si>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</si>
  <si>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</si>
  <si>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</si>
  <si>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</si>
  <si>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</si>
  <si>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</si>
  <si>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</si>
  <si>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</si>
  <si>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</si>
  <si>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</si>
  <si>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</si>
  <si>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</si>
  <si>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</si>
  <si>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</si>
  <si>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</si>
  <si>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</si>
  <si>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</si>
  <si>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</si>
  <si>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</si>
  <si>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</si>
  <si>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</si>
  <si>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</si>
  <si>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</si>
  <si>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</si>
  <si>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</si>
  <si>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</si>
  <si>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</si>
  <si>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</si>
  <si>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</si>
  <si>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</si>
  <si>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</si>
  <si>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</si>
  <si>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</si>
  <si>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</si>
  <si>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</si>
  <si>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</si>
  <si>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</si>
  <si>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</si>
  <si>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</si>
  <si>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</si>
  <si>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</si>
  <si>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</si>
  <si>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</si>
  <si>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</si>
  <si>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</si>
  <si>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</si>
  <si>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</si>
  <si>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</si>
  <si>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</si>
  <si>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</si>
  <si>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</si>
  <si>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</si>
  <si>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</si>
  <si>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</si>
  <si>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</si>
  <si>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</si>
  <si>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</si>
  <si>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</si>
  <si>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</si>
  <si>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</si>
  <si>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</si>
  <si>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</si>
  <si>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</si>
  <si>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</si>
  <si>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</si>
  <si>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</si>
  <si>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</si>
  <si>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</si>
  <si>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</si>
  <si>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</si>
  <si>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</si>
  <si>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</si>
  <si>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</si>
  <si>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</si>
  <si>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</si>
  <si>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</si>
  <si>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</si>
  <si>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</si>
  <si>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</si>
  <si>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</si>
  <si>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</si>
  <si>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</si>
  <si>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</si>
  <si>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</si>
  <si>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</si>
  <si>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</si>
  <si>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</si>
  <si>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</si>
  <si>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</si>
  <si>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</si>
  <si>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</si>
  <si>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</si>
  <si>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</si>
  <si>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</si>
  <si>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</si>
  <si>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</si>
  <si>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</si>
  <si>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</si>
  <si>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</si>
  <si>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</si>
  <si>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</si>
  <si>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</si>
  <si>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</si>
  <si>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</si>
  <si>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</si>
  <si>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</si>
  <si>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</si>
  <si>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</si>
  <si>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</si>
  <si>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</si>
  <si>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</si>
  <si>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</si>
  <si>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</si>
  <si>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</si>
  <si>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</si>
  <si>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</si>
  <si>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</si>
  <si>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</si>
  <si>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</si>
  <si>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</si>
  <si>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</si>
  <si>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</si>
  <si>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</si>
  <si>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</si>
  <si>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</si>
  <si>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</si>
  <si>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</si>
  <si>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</si>
  <si>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</si>
  <si>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</si>
  <si>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</si>
  <si>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</si>
  <si>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</si>
  <si>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</si>
  <si>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</si>
  <si>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</si>
  <si>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</si>
  <si>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</si>
  <si>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</si>
  <si>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</si>
  <si>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</si>
  <si>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</si>
  <si>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</si>
  <si>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</si>
  <si>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</si>
  <si>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</si>
  <si>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</si>
  <si>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</si>
  <si>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</si>
  <si>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</si>
  <si>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</si>
  <si>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</si>
  <si>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</si>
  <si>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</si>
  <si>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</si>
  <si>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</si>
  <si>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</si>
  <si>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</si>
  <si>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</si>
  <si>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</si>
  <si>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</si>
  <si>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</si>
  <si>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</si>
  <si>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</si>
  <si>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</si>
  <si>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</si>
  <si>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</si>
  <si>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</si>
  <si>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</si>
  <si>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</si>
  <si>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</si>
  <si>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</si>
  <si>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</si>
  <si>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</si>
  <si>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</si>
  <si>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</si>
  <si>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</si>
  <si>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</si>
  <si>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</si>
  <si>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</si>
  <si>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</si>
  <si>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</si>
  <si>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</si>
  <si>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</si>
  <si>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</si>
  <si>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</si>
  <si>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</si>
  <si>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</si>
  <si>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</si>
  <si>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</si>
  <si>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</si>
  <si>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</si>
  <si>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</si>
  <si>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</si>
  <si>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</si>
  <si>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</si>
  <si>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</si>
  <si>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</si>
  <si>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</si>
  <si>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</si>
  <si>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</si>
  <si>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</si>
  <si>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</si>
  <si>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</si>
  <si>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</si>
  <si>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</si>
  <si>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</si>
  <si>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</si>
  <si>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</si>
  <si>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</si>
  <si>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</si>
  <si>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</si>
  <si>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</si>
  <si>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</si>
  <si>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</si>
  <si>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</si>
  <si>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</si>
  <si>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</si>
  <si>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</si>
  <si>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</si>
  <si>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</si>
  <si>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</si>
  <si>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</si>
  <si>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</si>
  <si>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</si>
  <si>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</si>
  <si>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</si>
  <si>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</si>
  <si>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</si>
  <si>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</si>
  <si>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</si>
  <si>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</si>
  <si>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</si>
  <si>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</si>
  <si>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</si>
  <si>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</si>
  <si>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</si>
  <si>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</si>
  <si>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</si>
  <si>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</si>
  <si>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</si>
  <si>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</si>
  <si>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</si>
  <si>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</si>
  <si>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</si>
  <si>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</si>
  <si>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</si>
  <si>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</si>
  <si>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</si>
  <si>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</si>
  <si>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</si>
  <si>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</si>
  <si>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</si>
  <si>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</si>
  <si>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</si>
  <si>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</si>
  <si>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</si>
  <si>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</si>
  <si>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</si>
  <si>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</si>
  <si>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</si>
  <si>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</si>
  <si>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</si>
  <si>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</si>
  <si>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</si>
  <si>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</si>
  <si>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</si>
  <si>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</si>
  <si>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</si>
  <si>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</si>
  <si>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</si>
  <si>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</si>
  <si>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</si>
  <si>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</si>
  <si>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</si>
  <si>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</si>
  <si>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</si>
  <si>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</si>
  <si>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</si>
  <si>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</si>
  <si>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</si>
  <si>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</si>
  <si>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</si>
  <si>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</si>
  <si>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</si>
  <si>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</si>
  <si>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</si>
  <si>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</si>
  <si>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</si>
  <si>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</si>
  <si>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</si>
  <si>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</si>
  <si>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</si>
  <si>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</si>
  <si>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</si>
  <si>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</si>
  <si>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</si>
  <si>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</si>
  <si>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</si>
  <si>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</si>
  <si>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</si>
  <si>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</si>
  <si>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</si>
  <si>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</si>
  <si>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</si>
  <si>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</si>
  <si>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</si>
  <si>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</si>
  <si>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</si>
  <si>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</si>
  <si>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</si>
  <si>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</si>
  <si>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</si>
  <si>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</si>
  <si>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</si>
  <si>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</si>
  <si>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</si>
  <si>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</si>
  <si>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</si>
  <si>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</si>
  <si>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</si>
  <si>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</si>
  <si>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</si>
  <si>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</si>
  <si>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</si>
  <si>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</si>
  <si>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</si>
  <si>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</si>
  <si>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</si>
  <si>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</si>
  <si>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</si>
  <si>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</si>
  <si>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</si>
  <si>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</si>
  <si>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</si>
  <si>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</si>
  <si>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</si>
  <si>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</si>
  <si>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</si>
  <si>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</si>
  <si>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</si>
  <si>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</si>
  <si>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</si>
  <si>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</si>
  <si>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</si>
  <si>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</si>
  <si>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</si>
  <si>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</si>
  <si>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</si>
  <si>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</si>
  <si>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</si>
  <si>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</si>
  <si>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</si>
  <si>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</si>
  <si>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</si>
  <si>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</si>
  <si>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</si>
  <si>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</si>
  <si>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</si>
  <si>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</si>
  <si>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</si>
  <si>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</si>
  <si>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</si>
  <si>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</si>
  <si>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</si>
  <si>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</si>
  <si>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</si>
  <si>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</si>
  <si>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</si>
  <si>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</si>
  <si>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</si>
  <si>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</si>
  <si>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</si>
  <si>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</si>
  <si>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</si>
  <si>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</si>
  <si>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</si>
  <si>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</si>
  <si>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</si>
  <si>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</si>
  <si>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</si>
  <si>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</si>
  <si>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</si>
  <si>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</si>
  <si>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</si>
  <si>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</si>
  <si>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</si>
  <si>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</si>
  <si>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</si>
  <si>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</si>
  <si>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</si>
  <si>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</si>
  <si>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</si>
  <si>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</si>
  <si>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</si>
  <si>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</si>
  <si>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</si>
  <si>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</si>
  <si>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</si>
  <si>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</si>
  <si>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</si>
  <si>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</si>
  <si>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</si>
  <si>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</si>
  <si>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</si>
  <si>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</si>
  <si>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</si>
  <si>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</si>
  <si>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</si>
  <si>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</si>
  <si>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</si>
  <si>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</si>
  <si>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</si>
  <si>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</si>
  <si>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</si>
  <si>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</si>
  <si>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</si>
  <si>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</si>
  <si>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</si>
  <si>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</si>
  <si>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</si>
  <si>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</si>
  <si>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</si>
  <si>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</si>
  <si>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</si>
  <si>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</si>
  <si>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</si>
  <si>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</si>
  <si>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</si>
  <si>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</si>
  <si>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</si>
  <si>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</si>
  <si>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</si>
  <si>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</si>
  <si>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</si>
  <si>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</si>
  <si>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</si>
  <si>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</si>
  <si>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</si>
  <si>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</si>
  <si>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</si>
  <si>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</si>
  <si>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</si>
  <si>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</si>
  <si>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</si>
  <si>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</si>
  <si>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</si>
  <si>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</si>
  <si>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</si>
  <si>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</si>
  <si>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</si>
  <si>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</si>
  <si>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</si>
  <si>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</si>
  <si>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</si>
  <si>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</si>
  <si>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</si>
  <si>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</si>
  <si>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</si>
  <si>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</si>
  <si>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</si>
  <si>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</si>
  <si>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</si>
  <si>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</si>
  <si>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</si>
  <si>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</si>
  <si>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</si>
  <si>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</si>
  <si>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</si>
  <si>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</si>
  <si>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</si>
  <si>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</si>
  <si>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</si>
  <si>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</si>
  <si>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</si>
  <si>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</si>
  <si>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</si>
  <si>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</si>
  <si>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</si>
  <si>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</si>
  <si>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</si>
  <si>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</si>
  <si>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</si>
  <si>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</si>
  <si>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</si>
  <si>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</si>
  <si>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</si>
  <si>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</si>
  <si>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</si>
  <si>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</si>
  <si>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</si>
  <si>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</si>
  <si>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</si>
  <si>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</si>
  <si>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</si>
  <si>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</si>
  <si>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</si>
  <si>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</si>
  <si>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</si>
  <si>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</si>
  <si>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</si>
  <si>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</si>
  <si>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</si>
  <si>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</si>
  <si>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</si>
  <si>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</si>
  <si>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</si>
  <si>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</si>
  <si>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</si>
  <si>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</si>
  <si>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</si>
  <si>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</si>
  <si>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</si>
  <si>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</si>
  <si>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</si>
  <si>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</si>
  <si>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</si>
  <si>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</si>
  <si>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</si>
  <si>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</si>
  <si>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</si>
  <si>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</si>
  <si>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</si>
  <si>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</si>
  <si>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</si>
  <si>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</si>
  <si>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</si>
  <si>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</si>
  <si>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</si>
  <si>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</si>
  <si>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</si>
  <si>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</si>
  <si>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</si>
  <si>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</si>
  <si>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</si>
  <si>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</si>
  <si>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</si>
  <si>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</si>
  <si>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</si>
  <si>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</si>
  <si>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</si>
  <si>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</si>
  <si>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</si>
  <si>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</si>
  <si>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</si>
  <si>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</si>
  <si>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</si>
  <si>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</si>
  <si>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</si>
  <si>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</si>
  <si>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</si>
  <si>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</si>
  <si>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</si>
  <si>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</si>
  <si>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</si>
  <si>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</si>
  <si>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</si>
  <si>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</si>
  <si>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</si>
  <si>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</si>
  <si>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</si>
  <si>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</si>
  <si>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</si>
  <si>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</si>
  <si>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</si>
  <si>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</si>
  <si>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</si>
  <si>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</si>
  <si>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</si>
  <si>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</si>
  <si>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</si>
  <si>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</si>
  <si>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</si>
  <si>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</si>
  <si>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</si>
  <si>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</si>
  <si>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</si>
  <si>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</si>
  <si>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</si>
  <si>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</si>
  <si>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</si>
  <si>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</si>
  <si>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</si>
  <si>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</si>
  <si>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</si>
  <si>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</si>
  <si>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</si>
  <si>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</si>
  <si>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</si>
  <si>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</si>
  <si>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</si>
  <si>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</si>
  <si>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</si>
  <si>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</si>
  <si>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</si>
  <si>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</si>
  <si>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</si>
  <si>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</si>
  <si>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</si>
  <si>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</si>
  <si>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</si>
  <si>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</si>
  <si>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</si>
  <si>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</si>
  <si>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</si>
  <si>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</si>
  <si>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</si>
  <si>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</si>
  <si>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</si>
  <si>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</si>
  <si>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</si>
  <si>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</si>
  <si>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</si>
  <si>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</si>
  <si>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</si>
  <si>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</si>
  <si>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</si>
  <si>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</si>
  <si>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</si>
  <si>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</si>
  <si>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</si>
  <si>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</si>
  <si>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</si>
  <si>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</si>
  <si>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</si>
  <si>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</si>
  <si>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</si>
  <si>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</si>
  <si>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</si>
  <si>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</si>
  <si>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</si>
  <si>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</si>
  <si>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</si>
  <si>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</si>
  <si>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</si>
  <si>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</si>
  <si>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</si>
  <si>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</si>
  <si>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</si>
  <si>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</si>
  <si>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</si>
  <si>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</si>
  <si>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</si>
  <si>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</si>
  <si>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</si>
  <si>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</si>
  <si>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</si>
  <si>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</si>
  <si>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</si>
  <si>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</si>
  <si>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</si>
  <si>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</si>
  <si>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</si>
  <si>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</si>
  <si>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</si>
  <si>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</si>
  <si>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</si>
  <si>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</si>
  <si>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</si>
  <si>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</si>
  <si>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</si>
  <si>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</si>
  <si>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</si>
  <si>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</si>
  <si>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</si>
  <si>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</si>
  <si>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</si>
  <si>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</si>
  <si>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</si>
  <si>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</si>
  <si>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</si>
  <si>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</si>
  <si>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</si>
  <si>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</si>
  <si>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</si>
  <si>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</si>
  <si>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</si>
  <si>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</si>
  <si>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</si>
  <si>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</si>
  <si>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</si>
  <si>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</si>
  <si>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</si>
  <si>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</si>
  <si>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</si>
  <si>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</si>
  <si>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</si>
  <si>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</si>
  <si>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</si>
  <si>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</si>
  <si>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</si>
  <si>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</si>
  <si>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</si>
  <si>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</si>
  <si>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</si>
  <si>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</si>
  <si>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</si>
  <si>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</si>
  <si>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</si>
  <si>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</si>
  <si>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</si>
  <si>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</si>
  <si>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</si>
  <si>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</si>
  <si>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</si>
  <si>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</si>
  <si>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</si>
  <si>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</si>
  <si>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</si>
  <si>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</si>
  <si>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</si>
  <si>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</si>
  <si>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</si>
  <si>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</si>
  <si>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</si>
  <si>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</si>
  <si>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</si>
  <si>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</si>
  <si>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</si>
  <si>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</si>
  <si>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</si>
  <si>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</si>
  <si>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</si>
  <si>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</si>
  <si>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</si>
  <si>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</si>
  <si>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</si>
  <si>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</si>
  <si>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</si>
  <si>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</si>
  <si>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</si>
  <si>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</si>
  <si>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</si>
  <si>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</si>
  <si>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</si>
  <si>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</si>
  <si>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</si>
  <si>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</si>
  <si>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</si>
  <si>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</si>
  <si>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</si>
  <si>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</si>
  <si>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</si>
  <si>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</si>
  <si>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</si>
  <si>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</si>
  <si>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</si>
  <si>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</si>
  <si>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</si>
  <si>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</si>
  <si>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</si>
  <si>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</si>
  <si>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</si>
  <si>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</si>
  <si>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</si>
  <si>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</si>
  <si>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</si>
  <si>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</si>
  <si>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</si>
  <si>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</si>
  <si>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</si>
  <si>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</si>
  <si>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</si>
  <si>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</si>
  <si>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</si>
  <si>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</si>
  <si>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</si>
  <si>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</si>
  <si>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</si>
  <si>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</si>
  <si>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</si>
  <si>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</si>
  <si>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</si>
  <si>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</si>
  <si>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</si>
  <si>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</si>
  <si>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</si>
  <si>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</si>
  <si>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</si>
  <si>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</si>
  <si>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</si>
  <si>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</si>
  <si>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</si>
  <si>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</si>
  <si>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</si>
  <si>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</si>
  <si>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</si>
  <si>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</si>
  <si>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</si>
  <si>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</si>
  <si>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</si>
  <si>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</si>
  <si>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</si>
  <si>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</si>
  <si>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</si>
  <si>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</si>
  <si>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</si>
  <si>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</si>
  <si>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</si>
  <si>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</si>
  <si>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</si>
  <si>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</si>
  <si>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</si>
  <si>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</si>
  <si>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</si>
  <si>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</si>
  <si>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</si>
  <si>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</si>
  <si>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</si>
  <si>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</si>
  <si>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</si>
  <si>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</si>
  <si>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</si>
  <si>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</si>
  <si>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</si>
  <si>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</si>
  <si>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</si>
  <si>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</si>
  <si>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</si>
  <si>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</si>
  <si>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</si>
  <si>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</si>
  <si>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</si>
  <si>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</si>
  <si>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</si>
  <si>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</si>
  <si>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</si>
  <si>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</si>
  <si>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</si>
  <si>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</si>
  <si>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</si>
  <si>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</si>
  <si>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</si>
  <si>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</si>
  <si>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</si>
  <si>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</si>
  <si>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</si>
  <si>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</si>
  <si>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</si>
  <si>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</si>
  <si>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</si>
  <si>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</si>
  <si>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</si>
  <si>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</si>
  <si>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</si>
  <si>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</si>
  <si>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</si>
  <si>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</si>
  <si>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</si>
  <si>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</si>
  <si>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</si>
  <si>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</si>
  <si>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</si>
  <si>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</si>
  <si>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</si>
  <si>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</si>
  <si>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</si>
  <si>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</si>
  <si>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</si>
  <si>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</si>
  <si>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</si>
  <si>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</si>
  <si>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</si>
  <si>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</si>
  <si>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</si>
  <si>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</si>
  <si>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</si>
  <si>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</si>
  <si>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</si>
  <si>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</si>
  <si>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</si>
  <si>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</si>
  <si>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</si>
  <si>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</si>
  <si>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</si>
  <si>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</si>
  <si>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</si>
  <si>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</si>
  <si>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</si>
  <si>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</si>
  <si>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</si>
  <si>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</si>
  <si>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</si>
  <si>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</si>
  <si>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</si>
  <si>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</si>
  <si>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</si>
  <si>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</si>
  <si>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</si>
  <si>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</si>
  <si>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</si>
  <si>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</si>
  <si>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</si>
  <si>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</si>
  <si>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</si>
  <si>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</si>
  <si>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</si>
  <si>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</si>
  <si>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</si>
  <si>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</si>
  <si>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</si>
  <si>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</si>
  <si>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</si>
  <si>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</si>
  <si>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</si>
  <si>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</si>
  <si>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</si>
  <si>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</si>
  <si>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</si>
  <si>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</si>
  <si>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</si>
  <si>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</si>
  <si>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</si>
  <si>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</si>
  <si>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</si>
  <si>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</si>
  <si>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</si>
  <si>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</si>
  <si>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</si>
  <si>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</si>
  <si>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</si>
  <si>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</si>
  <si>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</si>
  <si>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</si>
  <si>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</si>
  <si>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</si>
  <si>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</si>
  <si>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</si>
  <si>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</si>
  <si>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</si>
  <si>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</si>
  <si>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</si>
  <si>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</si>
  <si>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</si>
  <si>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</si>
  <si>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</si>
  <si>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</si>
  <si>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</si>
  <si>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</si>
  <si>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</si>
  <si>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</si>
  <si>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</si>
  <si>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</si>
  <si>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</si>
  <si>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</si>
  <si>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</si>
  <si>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</si>
  <si>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</si>
  <si>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</si>
  <si>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</si>
  <si>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</si>
  <si>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</si>
  <si>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</si>
  <si>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</si>
  <si>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</si>
  <si>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</si>
  <si>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</si>
  <si>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</si>
  <si>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</si>
  <si>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</si>
  <si>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</si>
  <si>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</si>
  <si>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</si>
  <si>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</si>
  <si>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</si>
  <si>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</si>
  <si>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</si>
  <si>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</si>
  <si>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</si>
  <si>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</si>
  <si>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</si>
  <si>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</si>
  <si>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</si>
  <si>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</si>
  <si>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</si>
  <si>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</si>
  <si>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</si>
  <si>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</si>
  <si>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</si>
  <si>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</si>
  <si>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</si>
  <si>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</si>
  <si>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</si>
  <si>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</si>
  <si>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</si>
  <si>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</si>
  <si>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</si>
  <si>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</si>
  <si>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</si>
  <si>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</si>
  <si>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</si>
  <si>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</si>
  <si>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</si>
  <si>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</si>
  <si>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</si>
  <si>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</si>
  <si>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</si>
  <si>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</si>
  <si>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</si>
  <si>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</si>
  <si>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</si>
  <si>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</si>
  <si>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</si>
  <si>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</si>
  <si>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</si>
  <si>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</si>
  <si>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</si>
  <si>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</si>
  <si>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</si>
  <si>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</si>
  <si>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</si>
  <si>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</si>
  <si>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</si>
  <si>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</si>
  <si>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</si>
  <si>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</si>
  <si>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</si>
  <si>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</si>
  <si>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</si>
  <si>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</si>
  <si>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</si>
  <si>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</si>
  <si>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</si>
  <si>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</si>
  <si>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</si>
  <si>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</si>
  <si>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</si>
  <si>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</si>
  <si>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</si>
  <si>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</si>
  <si>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</si>
  <si>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</si>
  <si>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</si>
  <si>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</si>
  <si>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</si>
  <si>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</si>
  <si>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</si>
  <si>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</si>
  <si>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</si>
  <si>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</si>
  <si>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</si>
  <si>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</si>
  <si>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</si>
  <si>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</si>
  <si>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</si>
  <si>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</si>
  <si>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</si>
  <si>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</si>
  <si>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</si>
  <si>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</si>
  <si>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</si>
  <si>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</si>
  <si>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</si>
  <si>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</si>
  <si>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</si>
  <si>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</si>
  <si>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</si>
  <si>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</si>
  <si>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</si>
  <si>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</si>
  <si>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</si>
  <si>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</si>
  <si>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</si>
  <si>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</si>
  <si>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</si>
  <si>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</si>
  <si>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</si>
  <si>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</si>
  <si>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</si>
  <si>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</si>
  <si>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</si>
  <si>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</si>
  <si>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</si>
  <si>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</si>
  <si>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</si>
  <si>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</si>
  <si>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</si>
  <si>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</si>
  <si>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</si>
  <si>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</si>
  <si>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</si>
  <si>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</si>
  <si>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</si>
  <si>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</si>
  <si>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</si>
  <si>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</si>
  <si>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</si>
  <si>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</si>
  <si>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</si>
  <si>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</si>
  <si>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</si>
  <si>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</si>
  <si>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</si>
  <si>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</si>
  <si>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</si>
  <si>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</si>
  <si>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</si>
  <si>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</si>
  <si>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</si>
  <si>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</si>
  <si>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</si>
  <si>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</si>
  <si>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</si>
  <si>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</si>
  <si>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</si>
  <si>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</si>
  <si>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</si>
  <si>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</si>
  <si>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</si>
  <si>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</si>
  <si>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</si>
  <si>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</si>
  <si>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</si>
  <si>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</si>
  <si>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</si>
  <si>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</si>
  <si>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</si>
  <si>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</si>
  <si>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</si>
  <si>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</si>
  <si>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</si>
  <si>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</si>
  <si>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</si>
  <si>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</si>
  <si>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</si>
  <si>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</si>
  <si>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</si>
  <si>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</si>
  <si>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</si>
  <si>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</si>
  <si>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</si>
  <si>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</si>
  <si>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</si>
  <si>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</si>
  <si>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</si>
  <si>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</si>
  <si>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</si>
  <si>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</si>
  <si>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</si>
  <si>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</si>
  <si>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</si>
  <si>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</si>
  <si>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</si>
  <si>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</si>
  <si>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</si>
  <si>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</si>
  <si>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</si>
  <si>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</si>
  <si>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</si>
  <si>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</si>
  <si>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</si>
  <si>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</si>
  <si>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</si>
  <si>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</si>
  <si>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</si>
  <si>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</si>
  <si>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</si>
  <si>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</si>
  <si>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</si>
  <si>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</si>
  <si>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</si>
  <si>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</si>
  <si>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</si>
  <si>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</si>
  <si>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</si>
  <si>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</si>
  <si>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</si>
  <si>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</si>
  <si>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</si>
  <si>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</si>
  <si>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</si>
  <si>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</si>
  <si>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</si>
  <si>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</si>
  <si>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</si>
  <si>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</si>
  <si>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</si>
  <si>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</si>
  <si>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</si>
  <si>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</si>
  <si>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</si>
  <si>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</si>
  <si>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</si>
  <si>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</si>
  <si>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</si>
  <si>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</si>
  <si>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</si>
  <si>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</si>
  <si>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</si>
  <si>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</si>
  <si>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</si>
  <si>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</si>
  <si>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</si>
  <si>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</si>
  <si>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</si>
  <si>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</si>
  <si>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</si>
  <si>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</si>
  <si>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</si>
  <si>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</si>
  <si>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</si>
  <si>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</si>
  <si>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</si>
  <si>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</si>
  <si>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</si>
  <si>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</si>
  <si>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</si>
  <si>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</si>
  <si>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</si>
  <si>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</si>
  <si>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</si>
  <si>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</si>
  <si>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</si>
  <si>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</si>
  <si>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</si>
  <si>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</si>
  <si>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</si>
  <si>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</si>
  <si>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</si>
  <si>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</si>
  <si>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</si>
  <si>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</si>
  <si>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</si>
  <si>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</si>
  <si>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</si>
  <si>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</si>
  <si>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</si>
  <si>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</si>
  <si>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</si>
  <si>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</si>
  <si>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</si>
  <si>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</si>
  <si>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</si>
  <si>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</si>
  <si>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</si>
  <si>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</si>
  <si>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</si>
  <si>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</si>
  <si>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</si>
  <si>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</si>
  <si>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</si>
  <si>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</si>
  <si>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</si>
  <si>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</si>
  <si>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</si>
  <si>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</si>
  <si>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</si>
  <si>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</si>
  <si>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</si>
  <si>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</si>
  <si>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</si>
  <si>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</si>
  <si>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</si>
  <si>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</si>
  <si>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</si>
  <si>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</si>
  <si>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</si>
  <si>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</si>
  <si>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</si>
  <si>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</si>
  <si>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</si>
  <si>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</si>
  <si>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</si>
  <si>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</si>
  <si>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</si>
  <si>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</si>
  <si>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</si>
  <si>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</si>
  <si>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</si>
  <si>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</si>
  <si>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</si>
  <si>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</si>
  <si>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</si>
  <si>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</si>
  <si>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</si>
  <si>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</si>
  <si>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</si>
  <si>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</si>
  <si>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</si>
  <si>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</si>
  <si>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</si>
  <si>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</si>
  <si>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</si>
  <si>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</si>
  <si>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</si>
  <si>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</si>
  <si>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</si>
  <si>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</si>
  <si>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</si>
  <si>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</si>
  <si>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</si>
  <si>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</si>
  <si>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</si>
  <si>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</si>
  <si>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</si>
  <si>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</si>
  <si>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</si>
  <si>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</si>
  <si>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</si>
  <si>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</si>
  <si>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</si>
  <si>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</si>
  <si>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</si>
  <si>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</si>
  <si>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</si>
  <si>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</si>
  <si>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</si>
  <si>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</si>
  <si>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</si>
  <si>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</si>
  <si>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</si>
  <si>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</si>
  <si>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</si>
  <si>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</si>
  <si>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</si>
  <si>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</si>
  <si>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</si>
  <si>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</si>
  <si>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</si>
  <si>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</si>
  <si>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</si>
  <si>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</si>
  <si>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</si>
  <si>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</si>
  <si>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</si>
  <si>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</si>
  <si>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</si>
  <si>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</si>
  <si>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</si>
  <si>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</si>
  <si>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</si>
  <si>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</si>
  <si>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</si>
  <si>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</si>
  <si>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</si>
  <si>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</si>
  <si>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</si>
  <si>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</si>
  <si>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</si>
  <si>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</si>
  <si>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</si>
  <si>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</si>
  <si>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</si>
  <si>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</si>
  <si>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</si>
  <si>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</si>
  <si>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</si>
  <si>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</si>
  <si>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</si>
  <si>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</si>
  <si>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</si>
  <si>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</si>
  <si>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</si>
  <si>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</si>
  <si>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</si>
  <si>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</si>
  <si>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</si>
  <si>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</si>
  <si>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</si>
  <si>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</si>
  <si>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</si>
  <si>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</si>
  <si>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</si>
  <si>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</si>
  <si>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</si>
  <si>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</si>
  <si>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</si>
  <si>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</si>
  <si>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</si>
  <si>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</si>
  <si>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</si>
  <si>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</si>
  <si>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</si>
  <si>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</si>
  <si>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</si>
  <si>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</si>
  <si>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</si>
  <si>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</si>
  <si>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</si>
  <si>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</si>
  <si>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</si>
  <si>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</si>
  <si>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</si>
  <si>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</si>
  <si>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</si>
  <si>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</si>
  <si>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</si>
  <si>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</si>
  <si>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</si>
  <si>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</si>
  <si>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</si>
  <si>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</si>
  <si>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</si>
  <si>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</si>
  <si>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</si>
  <si>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</si>
  <si>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</si>
  <si>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</si>
  <si>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</si>
  <si>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</si>
  <si>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</si>
  <si>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</si>
  <si>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</si>
  <si>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</si>
  <si>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</si>
  <si>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</si>
  <si>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</si>
  <si>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</si>
  <si>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</si>
  <si>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</si>
  <si>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</si>
  <si>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</si>
  <si>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</si>
  <si>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</si>
  <si>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</si>
  <si>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</si>
  <si>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</si>
  <si>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</si>
  <si>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</si>
  <si>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</si>
  <si>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</si>
  <si>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</si>
  <si>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</si>
  <si>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</si>
  <si>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</si>
  <si>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</si>
  <si>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</si>
  <si>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</si>
  <si>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</si>
  <si>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</si>
  <si>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</si>
  <si>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</si>
  <si>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</si>
  <si>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</si>
  <si>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</si>
  <si>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</si>
  <si>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</si>
  <si>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</si>
  <si>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</si>
  <si>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</si>
  <si>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</si>
  <si>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</si>
  <si>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</si>
  <si>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</si>
  <si>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</si>
  <si>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</si>
  <si>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</si>
  <si>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</si>
  <si>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</si>
  <si>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</si>
  <si>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</si>
  <si>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</si>
  <si>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</si>
  <si>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</si>
  <si>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</si>
  <si>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</si>
  <si>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</si>
  <si>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</si>
  <si>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</si>
  <si>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</si>
  <si>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</si>
  <si>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</si>
  <si>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</si>
  <si>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</si>
  <si>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</si>
  <si>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</si>
  <si>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</si>
  <si>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</si>
  <si>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</si>
  <si>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</si>
  <si>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</si>
  <si>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</si>
  <si>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</si>
  <si>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</si>
  <si>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</si>
  <si>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</si>
  <si>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</si>
  <si>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</si>
  <si>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</si>
  <si>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</si>
  <si>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</si>
  <si>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</si>
  <si>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</si>
  <si>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</si>
  <si>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</si>
  <si>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</si>
  <si>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</si>
  <si>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</si>
  <si>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</si>
  <si>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</si>
  <si>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</si>
  <si>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</si>
  <si>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</si>
  <si>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</si>
  <si>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</si>
  <si>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</si>
  <si>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</si>
  <si>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</si>
  <si>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</si>
  <si>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</si>
  <si>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</si>
  <si>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</si>
  <si>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</si>
  <si>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</si>
  <si>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</si>
  <si>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</si>
  <si>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</si>
  <si>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</si>
  <si>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</si>
  <si>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</si>
  <si>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</si>
  <si>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</si>
  <si>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</si>
  <si>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</si>
  <si>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</si>
  <si>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</si>
  <si>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</si>
  <si>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</si>
  <si>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</si>
  <si>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</si>
  <si>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</si>
  <si>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</si>
  <si>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</si>
  <si>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</si>
  <si>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</si>
  <si>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</si>
  <si>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</si>
  <si>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</si>
  <si>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</si>
  <si>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</si>
  <si>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</si>
  <si>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</si>
  <si>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</si>
  <si>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</si>
  <si>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</si>
  <si>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</si>
  <si>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</si>
  <si>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</si>
  <si>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</si>
  <si>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</si>
  <si>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</si>
  <si>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</si>
  <si>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</si>
  <si>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</si>
  <si>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</si>
  <si>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</si>
  <si>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</si>
  <si>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</si>
  <si>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</si>
  <si>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</si>
  <si>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</si>
  <si>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</si>
  <si>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</si>
  <si>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</si>
  <si>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</si>
  <si>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</si>
  <si>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</si>
  <si>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</si>
  <si>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</si>
  <si>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</si>
  <si>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</si>
  <si>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</si>
  <si>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</si>
  <si>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</si>
  <si>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</si>
  <si>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</si>
  <si>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</si>
  <si>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</si>
  <si>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</si>
  <si>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</si>
  <si>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</si>
  <si>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</si>
  <si>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</si>
  <si>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</si>
  <si>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</si>
  <si>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</si>
  <si>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</si>
  <si>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</si>
  <si>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</si>
  <si>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</si>
  <si>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</si>
  <si>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</si>
  <si>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</si>
  <si>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</si>
  <si>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</si>
  <si>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</si>
  <si>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</si>
  <si>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</si>
  <si>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</si>
  <si>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</si>
  <si>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</si>
  <si>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</si>
  <si>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</si>
  <si>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</si>
  <si>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</si>
  <si>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</si>
  <si>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</si>
  <si>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</si>
  <si>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</si>
  <si>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</si>
  <si>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</si>
  <si>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</si>
  <si>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</si>
  <si>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</si>
  <si>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</si>
  <si>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</si>
  <si>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</si>
  <si>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</si>
  <si>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</si>
  <si>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</si>
  <si>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</si>
  <si>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</si>
  <si>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</si>
  <si>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</si>
  <si>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</si>
  <si>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</si>
  <si>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</si>
  <si>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</si>
  <si>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</si>
  <si>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</si>
  <si>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</si>
  <si>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</si>
  <si>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</si>
  <si>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</si>
  <si>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</si>
  <si>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</si>
  <si>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</si>
  <si>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</si>
  <si>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</si>
  <si>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</si>
  <si>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</si>
  <si>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</si>
  <si>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</si>
  <si>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</si>
  <si>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</si>
  <si>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</si>
  <si>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</si>
  <si>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</si>
  <si>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</si>
  <si>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</si>
  <si>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</si>
  <si>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</si>
  <si>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</si>
  <si>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</si>
  <si>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</si>
  <si>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</si>
  <si>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</si>
  <si>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</si>
  <si>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</si>
  <si>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</si>
  <si>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</si>
  <si>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</si>
  <si>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</si>
  <si>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</si>
  <si>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</si>
  <si>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</si>
  <si>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</si>
  <si>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</si>
  <si>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</si>
  <si>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</si>
  <si>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</si>
  <si>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</si>
  <si>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</si>
  <si>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</si>
  <si>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</si>
  <si>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</si>
  <si>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</si>
  <si>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</si>
  <si>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</si>
  <si>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</si>
  <si>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</si>
  <si>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</si>
  <si>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</si>
  <si>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</si>
  <si>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</si>
  <si>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</si>
  <si>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</si>
  <si>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</si>
  <si>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</si>
  <si>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</si>
  <si>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</si>
  <si>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</si>
  <si>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</si>
  <si>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</si>
  <si>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</si>
  <si>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</si>
  <si>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</si>
  <si>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</si>
  <si>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</si>
  <si>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</si>
  <si>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</si>
  <si>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</si>
  <si>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</si>
  <si>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</si>
  <si>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</si>
  <si>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</si>
  <si>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</si>
  <si>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</si>
  <si>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</si>
  <si>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</si>
  <si>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</si>
  <si>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</si>
  <si>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</si>
  <si>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</si>
  <si>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</si>
  <si>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</si>
  <si>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</si>
  <si>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</si>
  <si>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</si>
  <si>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</si>
  <si>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</si>
  <si>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</si>
  <si>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</si>
  <si>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</si>
  <si>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</si>
  <si>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</si>
  <si>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</si>
  <si>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</si>
  <si>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</si>
  <si>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</si>
  <si>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</si>
  <si>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</si>
  <si>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</si>
  <si>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</si>
  <si>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</si>
  <si>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</si>
  <si>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</si>
  <si>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</si>
  <si>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</si>
  <si>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</si>
  <si>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</si>
  <si>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</si>
  <si>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</si>
  <si>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</si>
  <si>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</si>
  <si>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</si>
  <si>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</si>
  <si>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</si>
  <si>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</si>
  <si>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</si>
  <si>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</si>
  <si>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</si>
  <si>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</si>
  <si>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</si>
  <si>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</si>
  <si>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</si>
  <si>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</si>
  <si>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</si>
  <si>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</si>
  <si>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</si>
  <si>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</si>
  <si>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</si>
  <si>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</si>
  <si>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</si>
  <si>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</si>
  <si>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</si>
  <si>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</si>
  <si>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</si>
  <si>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</si>
  <si>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</si>
  <si>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</si>
  <si>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</si>
  <si>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</si>
  <si>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</si>
  <si>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</si>
  <si>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</si>
  <si>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</si>
  <si>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</si>
  <si>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</si>
  <si>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</si>
  <si>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</si>
  <si>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</si>
  <si>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</si>
  <si>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</si>
  <si>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</si>
  <si>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</si>
  <si>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</si>
  <si>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</si>
  <si>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</si>
  <si>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</si>
  <si>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</si>
  <si>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</si>
  <si>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</si>
  <si>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</si>
  <si>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</si>
  <si>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</si>
  <si>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</si>
  <si>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</si>
  <si>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</si>
  <si>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</si>
  <si>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</si>
  <si>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</si>
  <si>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</si>
  <si>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</si>
  <si>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</si>
  <si>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</si>
  <si>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</si>
  <si>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</si>
  <si>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</si>
  <si>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</si>
  <si>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</si>
  <si>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</si>
  <si>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</si>
  <si>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</si>
  <si>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</si>
  <si>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</si>
  <si>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</si>
  <si>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</si>
  <si>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</si>
  <si>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</si>
  <si>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</si>
  <si>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</si>
  <si>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</si>
  <si>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</si>
  <si>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</si>
  <si>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</si>
  <si>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</si>
  <si>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</si>
  <si>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</si>
  <si>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</si>
  <si>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</si>
  <si>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</si>
  <si>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</si>
  <si>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</si>
  <si>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</si>
  <si>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</si>
  <si>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</si>
  <si>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</si>
  <si>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</si>
  <si>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</si>
  <si>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</si>
  <si>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</si>
  <si>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</si>
  <si>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</si>
  <si>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</si>
  <si>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</si>
  <si>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</si>
  <si>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</si>
  <si>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</si>
  <si>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</si>
  <si>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</si>
  <si>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</si>
  <si>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</si>
  <si>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</si>
  <si>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</si>
  <si>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</si>
  <si>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</si>
  <si>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</si>
  <si>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</si>
  <si>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</si>
  <si>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</si>
  <si>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</si>
  <si>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</si>
  <si>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</si>
  <si>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</si>
  <si>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</si>
  <si>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</si>
  <si>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</si>
  <si>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</si>
  <si>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</si>
  <si>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</si>
  <si>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</si>
  <si>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</si>
  <si>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</si>
  <si>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</si>
  <si>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</si>
  <si>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</si>
  <si>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</si>
  <si>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</si>
  <si>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</si>
  <si>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</si>
  <si>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</si>
  <si>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</si>
  <si>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</si>
  <si>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</si>
  <si>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</si>
  <si>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</si>
  <si>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</si>
  <si>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</si>
  <si>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</si>
  <si>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</si>
  <si>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</si>
  <si>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</si>
  <si>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</si>
  <si>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</si>
  <si>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</si>
  <si>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</si>
  <si>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</si>
  <si>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</si>
  <si>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</si>
  <si>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</si>
  <si>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</si>
  <si>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</si>
  <si>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</si>
  <si>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</si>
  <si>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</si>
  <si>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</si>
  <si>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</si>
  <si>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</si>
  <si>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</si>
  <si>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</si>
  <si>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</si>
  <si>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</si>
  <si>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</si>
  <si>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</si>
  <si>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</si>
  <si>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</si>
  <si>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</si>
  <si>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</si>
  <si>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</si>
  <si>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</si>
  <si>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</si>
  <si>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</si>
  <si>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</si>
  <si>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</si>
  <si>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</si>
  <si>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</si>
  <si>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</si>
  <si>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</si>
  <si>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</si>
  <si>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</si>
  <si>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</si>
  <si>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</si>
  <si>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</si>
  <si>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</si>
  <si>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</si>
  <si>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</si>
  <si>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</si>
  <si>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</si>
  <si>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</si>
  <si>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</si>
  <si>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</si>
  <si>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</si>
  <si>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</si>
  <si>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</si>
  <si>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</si>
  <si>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</si>
  <si>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</si>
  <si>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</si>
  <si>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</si>
  <si>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</si>
  <si>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</si>
  <si>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</si>
  <si>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</si>
  <si>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</si>
  <si>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</si>
  <si>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</si>
  <si>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</si>
  <si>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</si>
  <si>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</si>
  <si>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</si>
  <si>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</si>
  <si>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</si>
  <si>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</si>
  <si>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</si>
  <si>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</si>
  <si>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</si>
  <si>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</si>
  <si>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</si>
  <si>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</si>
  <si>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</si>
  <si>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</si>
  <si>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</si>
  <si>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</si>
  <si>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</si>
  <si>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</si>
  <si>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</si>
  <si>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</si>
  <si>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</si>
  <si>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</si>
  <si>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</si>
  <si>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</si>
  <si>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</si>
  <si>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</si>
  <si>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</si>
  <si>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</si>
  <si>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</si>
  <si>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</si>
  <si>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</si>
  <si>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</si>
  <si>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</si>
  <si>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</si>
  <si>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</si>
  <si>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</si>
  <si>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</si>
  <si>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</si>
  <si>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</si>
  <si>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</si>
  <si>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</si>
  <si>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</si>
  <si>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</si>
  <si>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</si>
  <si>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</si>
  <si>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</si>
  <si>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</si>
  <si>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</si>
  <si>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</si>
  <si>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</si>
  <si>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</si>
  <si>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</si>
  <si>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</si>
  <si>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</si>
  <si>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</si>
  <si>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</si>
  <si>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</si>
  <si>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</si>
  <si>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</si>
  <si>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</si>
  <si>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</si>
  <si>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</si>
  <si>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</si>
  <si>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</si>
  <si>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</si>
  <si>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</si>
  <si>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</si>
  <si>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</si>
  <si>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</si>
  <si>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</si>
  <si>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</si>
  <si>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</si>
  <si>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</si>
  <si>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</si>
  <si>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</si>
  <si>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</si>
  <si>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</si>
  <si>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</si>
  <si>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</si>
  <si>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</si>
  <si>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</si>
  <si>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</si>
  <si>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</si>
  <si>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</si>
  <si>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</si>
  <si>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</si>
  <si>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</si>
  <si>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</si>
  <si>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</si>
  <si>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</si>
  <si>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</si>
  <si>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</si>
  <si>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</si>
  <si>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</si>
  <si>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</si>
  <si>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</si>
  <si>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</si>
  <si>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</si>
  <si>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</si>
  <si>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</si>
  <si>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</si>
  <si>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</si>
  <si>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</si>
  <si>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</si>
  <si>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</si>
  <si>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</si>
  <si>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</si>
  <si>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</si>
  <si>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</si>
  <si>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</si>
  <si>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</si>
  <si>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</si>
  <si>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</si>
  <si>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</si>
  <si>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</si>
  <si>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</si>
  <si>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</si>
  <si>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</si>
  <si>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</si>
  <si>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</si>
  <si>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</si>
  <si>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</si>
  <si>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</si>
  <si>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</si>
  <si>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</si>
  <si>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</si>
  <si>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</si>
  <si>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</si>
  <si>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</si>
  <si>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</si>
  <si>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</si>
  <si>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</si>
  <si>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</si>
  <si>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</si>
  <si>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</si>
  <si>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</si>
  <si>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</si>
  <si>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</si>
  <si>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</si>
  <si>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</si>
  <si>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</si>
  <si>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</si>
  <si>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</si>
  <si>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</si>
  <si>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</si>
  <si>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</si>
  <si>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</si>
  <si>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</si>
  <si>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</si>
  <si>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</si>
  <si>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</si>
  <si>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</si>
  <si>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</si>
  <si>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</si>
  <si>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</si>
  <si>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</si>
  <si>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</si>
  <si>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</si>
  <si>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</si>
  <si>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</si>
  <si>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</si>
  <si>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</si>
  <si>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</si>
  <si>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</si>
  <si>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</si>
  <si>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</si>
  <si>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</si>
  <si>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</si>
  <si>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</si>
  <si>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</si>
  <si>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</si>
  <si>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</si>
  <si>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</si>
  <si>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</si>
  <si>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</si>
  <si>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</si>
  <si>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</si>
  <si>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</si>
  <si>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</si>
  <si>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</si>
  <si>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</si>
  <si>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</si>
  <si>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</si>
  <si>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</si>
  <si>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</si>
  <si>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</si>
  <si>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</si>
  <si>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</si>
  <si>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</si>
  <si>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</si>
  <si>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</si>
  <si>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</si>
  <si>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</si>
  <si>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</si>
  <si>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</si>
  <si>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</si>
  <si>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</si>
  <si>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</si>
  <si>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</si>
  <si>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</si>
  <si>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</si>
  <si>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</si>
  <si>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</si>
  <si>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</si>
  <si>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</si>
  <si>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</si>
  <si>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</si>
  <si>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</si>
  <si>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</si>
  <si>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</si>
  <si>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</si>
  <si>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</si>
  <si>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</si>
  <si>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</si>
  <si>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</si>
  <si>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</si>
  <si>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</si>
  <si>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</si>
  <si>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</si>
  <si>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</si>
  <si>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</si>
  <si>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</si>
  <si>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</si>
  <si>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</si>
  <si>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</si>
  <si>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</si>
  <si>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</si>
  <si>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</si>
  <si>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</si>
  <si>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</si>
  <si>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</si>
  <si>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</si>
  <si>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</si>
  <si>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</si>
  <si>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</si>
  <si>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</si>
  <si>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</si>
  <si>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</si>
  <si>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</si>
  <si>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</si>
  <si>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</si>
  <si>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</si>
  <si>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</si>
  <si>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</si>
  <si>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</si>
  <si>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</si>
  <si>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</si>
  <si>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</si>
  <si>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</si>
  <si>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</si>
  <si>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</si>
  <si>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</si>
  <si>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</si>
  <si>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</si>
  <si>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</si>
  <si>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</si>
  <si>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</si>
  <si>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</si>
  <si>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</si>
  <si>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</si>
  <si>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</si>
  <si>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</si>
  <si>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</si>
  <si>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</si>
  <si>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</si>
  <si>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</si>
  <si>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</si>
  <si>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</si>
  <si>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</si>
  <si>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</si>
  <si>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</si>
  <si>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</si>
  <si>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</si>
  <si>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</si>
  <si>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</si>
  <si>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</si>
  <si>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</si>
  <si>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</si>
  <si>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</si>
  <si>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</si>
  <si>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</si>
  <si>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</si>
  <si>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</si>
  <si>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</si>
  <si>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</si>
  <si>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</si>
  <si>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</si>
  <si>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</si>
  <si>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</si>
  <si>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</si>
  <si>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</si>
  <si>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</si>
  <si>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</si>
  <si>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</si>
  <si>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</si>
  <si>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</si>
  <si>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</si>
  <si>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</si>
  <si>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</si>
  <si>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</si>
  <si>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</si>
  <si>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</si>
  <si>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</si>
  <si>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</si>
  <si>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</si>
  <si>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</si>
  <si>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</si>
  <si>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</si>
  <si>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</si>
  <si>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</si>
  <si>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</si>
  <si>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</si>
  <si>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</si>
  <si>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</si>
  <si>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</si>
  <si>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</si>
  <si>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</si>
  <si>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</si>
  <si>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</si>
  <si>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</si>
  <si>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</si>
  <si>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</si>
  <si>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</si>
  <si>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</si>
  <si>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</si>
  <si>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</si>
  <si>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</si>
  <si>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</si>
  <si>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</si>
  <si>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</si>
  <si>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</si>
  <si>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</si>
  <si>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</si>
  <si>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</si>
  <si>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</si>
  <si>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</si>
  <si>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</si>
  <si>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</si>
  <si>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</si>
  <si>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</si>
  <si>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</si>
  <si>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</si>
  <si>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</si>
  <si>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</si>
  <si>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</si>
  <si>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</si>
  <si>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</si>
  <si>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</si>
  <si>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</si>
  <si>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</si>
  <si>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</si>
  <si>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</si>
  <si>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</si>
  <si>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</si>
  <si>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</si>
  <si>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</si>
  <si>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</si>
  <si>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</si>
  <si>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</si>
  <si>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</si>
  <si>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</si>
  <si>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</si>
  <si>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</si>
  <si>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</si>
  <si>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</si>
  <si>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</si>
  <si>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</si>
  <si>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</si>
  <si>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</si>
  <si>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</si>
  <si>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</si>
  <si>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</si>
  <si>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</si>
  <si>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</si>
  <si>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</si>
  <si>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</si>
  <si>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</si>
  <si>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</si>
  <si>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</si>
  <si>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</si>
  <si>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</si>
  <si>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</si>
  <si>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</si>
  <si>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</si>
  <si>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</si>
  <si>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</si>
  <si>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</si>
  <si>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</si>
  <si>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</si>
  <si>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</si>
  <si>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</si>
  <si>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</si>
  <si>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</si>
  <si>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</si>
  <si>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</si>
  <si>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</si>
  <si>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</si>
  <si>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</si>
  <si>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</si>
  <si>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</si>
  <si>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</si>
  <si>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</si>
  <si>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</si>
  <si>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</si>
  <si>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</si>
  <si>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</si>
  <si>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</si>
  <si>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</si>
  <si>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</si>
  <si>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</si>
  <si>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</si>
  <si>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</si>
  <si>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</si>
  <si>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</si>
  <si>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</si>
  <si>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</si>
  <si>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</si>
  <si>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</si>
  <si>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</si>
  <si>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</si>
  <si>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</si>
  <si>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</si>
  <si>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</si>
  <si>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</si>
  <si>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</si>
  <si>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</si>
  <si>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</si>
  <si>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</si>
  <si>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</si>
  <si>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</si>
  <si>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</si>
  <si>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</si>
  <si>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</si>
  <si>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</si>
  <si>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</si>
  <si>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</si>
  <si>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</si>
  <si>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</si>
  <si>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</si>
  <si>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</si>
  <si>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</si>
  <si>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</si>
  <si>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</si>
  <si>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</si>
  <si>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</si>
  <si>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</si>
  <si>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</si>
  <si>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</si>
  <si>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</si>
  <si>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</si>
  <si>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</si>
  <si>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</si>
  <si>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</si>
  <si>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</si>
  <si>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</si>
  <si>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</si>
  <si>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</si>
  <si>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</si>
  <si>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</si>
  <si>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</si>
  <si>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</si>
  <si>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</si>
  <si>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</si>
  <si>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</si>
  <si>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</si>
  <si>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</si>
  <si>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</si>
  <si>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</si>
  <si>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</si>
  <si>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</si>
  <si>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</si>
  <si>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</si>
  <si>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</si>
  <si>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</si>
  <si>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</si>
  <si>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</si>
  <si>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</si>
  <si>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</si>
  <si>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</si>
  <si>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</si>
  <si>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</si>
  <si>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</si>
  <si>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</si>
  <si>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</si>
  <si>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</si>
  <si>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</si>
  <si>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</si>
  <si>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</si>
  <si>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</si>
  <si>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</si>
  <si>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</si>
  <si>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</si>
  <si>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</si>
  <si>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</si>
  <si>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</si>
  <si>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</si>
  <si>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</si>
  <si>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</si>
  <si>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</si>
  <si>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</si>
  <si>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</si>
  <si>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</si>
  <si>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</si>
  <si>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</si>
  <si>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</si>
  <si>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</si>
  <si>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</si>
  <si>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</si>
  <si>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</si>
  <si>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</si>
  <si>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</si>
  <si>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</si>
  <si>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</si>
  <si>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</si>
  <si>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</si>
  <si>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</si>
  <si>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</si>
  <si>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</si>
  <si>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</si>
  <si>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</si>
  <si>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</si>
  <si>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</si>
  <si>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</si>
  <si>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</si>
  <si>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</si>
  <si>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</si>
  <si>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</si>
  <si>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</si>
  <si>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</si>
  <si>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</si>
  <si>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</si>
  <si>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</si>
  <si>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</si>
  <si>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</si>
  <si>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</si>
  <si>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</si>
  <si>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</si>
  <si>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</si>
  <si>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</si>
  <si>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</si>
  <si>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</si>
  <si>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</si>
  <si>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</si>
  <si>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</si>
  <si>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</si>
  <si>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</si>
  <si>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</si>
  <si>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</si>
  <si>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</si>
  <si>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</si>
  <si>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</si>
  <si>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</si>
  <si>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</si>
  <si>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</si>
  <si>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</si>
  <si>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</si>
  <si>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</si>
  <si>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</si>
  <si>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</si>
  <si>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</si>
  <si>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</si>
  <si>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</si>
  <si>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</si>
  <si>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</si>
  <si>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</si>
  <si>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</si>
  <si>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</si>
  <si>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</si>
  <si>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</si>
  <si>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</si>
  <si>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</si>
  <si>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</si>
  <si>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</si>
  <si>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</si>
  <si>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</si>
  <si>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</si>
  <si>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</si>
  <si>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</si>
  <si>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</si>
  <si>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</si>
  <si>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</si>
  <si>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</si>
  <si>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</si>
  <si>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</si>
  <si>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</si>
  <si>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</si>
  <si>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</si>
  <si>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</si>
  <si>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</si>
  <si>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</si>
  <si>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</si>
  <si>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</si>
  <si>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</si>
  <si>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</si>
  <si>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</si>
  <si>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</si>
  <si>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</si>
  <si>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</si>
  <si>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</si>
  <si>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</si>
  <si>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</si>
  <si>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</si>
  <si>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</si>
  <si>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</si>
  <si>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</si>
  <si>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</si>
  <si>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</si>
  <si>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</si>
  <si>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</si>
  <si>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</si>
  <si>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</si>
  <si>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</si>
  <si>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</si>
  <si>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</si>
  <si>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</si>
  <si>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</si>
  <si>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</si>
  <si>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</si>
  <si>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</si>
  <si>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</si>
  <si>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</si>
  <si>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</si>
  <si>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</si>
  <si>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</si>
  <si>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</si>
  <si>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</si>
  <si>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</si>
  <si>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</si>
  <si>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</si>
  <si>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</si>
  <si>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</si>
  <si>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</si>
  <si>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</si>
  <si>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</si>
  <si>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</si>
  <si>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</si>
  <si>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</si>
  <si>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</si>
  <si>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</si>
  <si>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</si>
  <si>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</si>
  <si>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</si>
  <si>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</si>
  <si>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</si>
  <si>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</si>
  <si>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</si>
  <si>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</si>
  <si>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</si>
  <si>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</si>
  <si>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</si>
  <si>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</si>
  <si>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</si>
  <si>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</si>
  <si>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</si>
  <si>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</si>
  <si>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</si>
  <si>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</si>
  <si>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</si>
  <si>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</si>
  <si>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</si>
  <si>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</si>
  <si>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</si>
  <si>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</si>
  <si>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</si>
  <si>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</si>
  <si>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</si>
  <si>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</si>
  <si>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</si>
  <si>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</si>
  <si>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</si>
  <si>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</si>
  <si>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</si>
  <si>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</si>
  <si>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</si>
  <si>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</si>
  <si>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</si>
  <si>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</si>
  <si>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</si>
  <si>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</si>
  <si>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</si>
  <si>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</si>
  <si>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</si>
  <si>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</si>
  <si>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</si>
  <si>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</si>
  <si>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</si>
  <si>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</si>
  <si>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</si>
  <si>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</si>
  <si>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</si>
  <si>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</si>
  <si>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</si>
  <si>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</si>
  <si>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</si>
  <si>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</si>
  <si>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</si>
  <si>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</si>
  <si>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</si>
  <si>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</si>
  <si>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</si>
  <si>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</si>
  <si>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</si>
  <si>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</si>
  <si>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</si>
  <si>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</si>
  <si>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</si>
  <si>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</si>
  <si>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</si>
  <si>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</si>
  <si>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</si>
  <si>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</si>
  <si>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</si>
  <si>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</si>
  <si>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</si>
  <si>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</si>
  <si>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</si>
  <si>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</si>
  <si>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</si>
  <si>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</si>
  <si>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</si>
  <si>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</si>
  <si>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</si>
  <si>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</si>
  <si>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</si>
  <si>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</si>
  <si>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</si>
  <si>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</si>
  <si>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</si>
  <si>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</si>
  <si>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</si>
  <si>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</si>
  <si>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</si>
  <si>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</si>
  <si>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</si>
  <si>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</si>
  <si>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</si>
  <si>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</si>
  <si>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</si>
  <si>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</si>
  <si>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</si>
  <si>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</si>
  <si>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</si>
  <si>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</si>
  <si>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</si>
  <si>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</si>
  <si>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</si>
  <si>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</si>
  <si>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</si>
  <si>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</si>
  <si>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</si>
  <si>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</si>
  <si>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</si>
  <si>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</si>
  <si>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</si>
  <si>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</si>
  <si>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</si>
  <si>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</si>
  <si>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</si>
  <si>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</si>
  <si>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</si>
  <si>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</si>
  <si>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</si>
  <si>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</si>
  <si>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</si>
  <si>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</si>
  <si>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</si>
  <si>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</si>
  <si>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</si>
  <si>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</si>
  <si>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</si>
  <si>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</si>
  <si>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</si>
  <si>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</si>
  <si>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</si>
  <si>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</si>
  <si>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</si>
  <si>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</si>
  <si>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</si>
  <si>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</si>
  <si>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</si>
  <si>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</si>
  <si>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</si>
  <si>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</si>
  <si>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</si>
  <si>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</si>
  <si>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</si>
  <si>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</si>
  <si>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</si>
  <si>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</si>
  <si>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</si>
  <si>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</si>
  <si>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</si>
  <si>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</si>
  <si>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</si>
  <si>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</si>
  <si>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</si>
  <si>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</si>
  <si>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</si>
  <si>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</si>
  <si>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</si>
  <si>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</si>
  <si>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</si>
  <si>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</si>
  <si>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</si>
  <si>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</si>
  <si>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</si>
  <si>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</si>
  <si>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</si>
  <si>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</si>
  <si>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</si>
  <si>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</si>
  <si>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</si>
  <si>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</si>
  <si>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</si>
  <si>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</si>
  <si>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</si>
  <si>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</si>
  <si>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</si>
  <si>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</si>
  <si>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</si>
  <si>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</si>
  <si>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</si>
  <si>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</si>
  <si>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</si>
  <si>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</si>
  <si>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</si>
  <si>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</si>
  <si>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</si>
  <si>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</si>
  <si>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</si>
  <si>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</si>
  <si>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</si>
  <si>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</si>
  <si>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</si>
  <si>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</si>
  <si>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</si>
  <si>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</si>
  <si>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</si>
  <si>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</si>
  <si>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</si>
  <si>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</si>
  <si>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</si>
  <si>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</si>
  <si>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</si>
  <si>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</si>
  <si>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</si>
  <si>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</si>
  <si>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</si>
  <si>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</si>
  <si>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</si>
  <si>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</si>
  <si>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</si>
  <si>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</si>
  <si>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</si>
  <si>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</si>
  <si>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</si>
  <si>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</si>
  <si>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</si>
  <si>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</si>
  <si>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</si>
  <si>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</si>
  <si>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</si>
  <si>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</si>
  <si>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</si>
  <si>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</si>
  <si>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</si>
  <si>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</si>
  <si>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</si>
  <si>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</si>
  <si>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</si>
  <si>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</si>
  <si>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</si>
  <si>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</si>
  <si>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</si>
  <si>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</si>
  <si>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</si>
  <si>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</si>
  <si>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</si>
  <si>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</si>
  <si>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</si>
  <si>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</si>
  <si>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</si>
  <si>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</si>
  <si>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</si>
  <si>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</si>
  <si>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</si>
  <si>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</si>
  <si>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</si>
  <si>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</si>
  <si>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</si>
  <si>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</si>
  <si>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</si>
  <si>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</si>
  <si>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</si>
  <si>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</si>
  <si>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</si>
  <si>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</si>
  <si>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</si>
  <si>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</si>
  <si>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</si>
  <si>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</si>
  <si>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</si>
  <si>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</si>
  <si>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</si>
  <si>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</si>
  <si>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</si>
  <si>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</si>
  <si>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</si>
  <si>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</si>
  <si>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</si>
  <si>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</si>
  <si>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</si>
  <si>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</si>
  <si>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</si>
  <si>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</si>
  <si>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</si>
  <si>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</si>
  <si>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</si>
  <si>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</si>
  <si>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</si>
  <si>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</si>
  <si>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</si>
  <si>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</si>
  <si>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</si>
  <si>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</si>
  <si>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</si>
  <si>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</si>
  <si>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</si>
  <si>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</si>
  <si>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</si>
  <si>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</si>
  <si>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</si>
  <si>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</si>
  <si>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</si>
  <si>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</si>
  <si>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</si>
  <si>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</si>
  <si>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</si>
  <si>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</si>
  <si>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</si>
  <si>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</si>
  <si>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</si>
  <si>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</si>
  <si>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</si>
  <si>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</si>
  <si>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</si>
  <si>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</si>
  <si>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</si>
  <si>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</si>
  <si>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</si>
  <si>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</si>
  <si>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</si>
  <si>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</si>
  <si>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</si>
  <si>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</si>
  <si>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</si>
  <si>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</si>
  <si>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</si>
  <si>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</si>
  <si>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</si>
  <si>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</si>
  <si>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</si>
  <si>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</si>
  <si>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</si>
  <si>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</si>
  <si>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</si>
  <si>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</si>
  <si>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</si>
  <si>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</si>
  <si>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</si>
  <si>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</si>
  <si>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</si>
  <si>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</si>
  <si>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</si>
  <si>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</si>
  <si>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</si>
  <si>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</si>
  <si>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</si>
  <si>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</si>
  <si>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</si>
  <si>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</si>
  <si>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</si>
  <si>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</si>
  <si>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</si>
  <si>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</si>
  <si>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</si>
  <si>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</si>
  <si>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</si>
  <si>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</si>
  <si>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</si>
  <si>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</si>
  <si>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</si>
  <si>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</si>
  <si>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</si>
  <si>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</si>
  <si>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</si>
  <si>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</si>
  <si>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</si>
  <si>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</si>
  <si>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</si>
  <si>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</si>
  <si>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</si>
  <si>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</si>
  <si>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</si>
  <si>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</si>
  <si>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</si>
  <si>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</si>
  <si>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</si>
  <si>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</si>
  <si>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</si>
  <si>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</si>
  <si>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</si>
  <si>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</si>
  <si>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</si>
  <si>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</si>
  <si>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</si>
  <si>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</si>
  <si>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</si>
  <si>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</si>
  <si>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</si>
  <si>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</si>
  <si>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</si>
  <si>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</si>
  <si>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</si>
  <si>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</si>
  <si>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</si>
  <si>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</si>
  <si>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</si>
  <si>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</si>
  <si>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</si>
  <si>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</si>
  <si>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</si>
  <si>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</si>
  <si>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</si>
  <si>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</si>
  <si>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</si>
  <si>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</si>
  <si>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</si>
  <si>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</si>
  <si>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</si>
  <si>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</si>
  <si>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</si>
  <si>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</si>
  <si>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</si>
  <si>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</si>
  <si>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</si>
  <si>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</si>
  <si>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</si>
  <si>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</si>
  <si>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</si>
  <si>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</si>
  <si>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</si>
  <si>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</si>
  <si>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</si>
  <si>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</si>
  <si>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</si>
  <si>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</si>
  <si>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</si>
  <si>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</si>
  <si>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</si>
  <si>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</si>
  <si>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</si>
  <si>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</si>
  <si>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</si>
  <si>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</si>
  <si>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</si>
  <si>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</si>
  <si>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</si>
  <si>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</si>
  <si>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</si>
  <si>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</si>
  <si>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</si>
  <si>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</si>
  <si>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</si>
  <si>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</si>
  <si>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</si>
  <si>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</si>
  <si>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</si>
  <si>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</si>
  <si>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</si>
  <si>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</si>
  <si>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</si>
  <si>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</si>
  <si>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</si>
  <si>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</si>
  <si>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</si>
  <si>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</si>
  <si>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</si>
  <si>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</si>
  <si>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</si>
  <si>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</si>
  <si>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</si>
  <si>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</si>
  <si>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</si>
  <si>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</si>
  <si>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</si>
  <si>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</si>
  <si>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</si>
  <si>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</si>
  <si>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</si>
  <si>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</si>
  <si>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</si>
  <si>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</si>
  <si>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</si>
  <si>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</si>
  <si>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</si>
  <si>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</si>
  <si>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</si>
  <si>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</si>
  <si>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</si>
  <si>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</si>
  <si>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</si>
  <si>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</si>
  <si>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</si>
  <si>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</si>
  <si>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</si>
  <si>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</si>
  <si>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</si>
  <si>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</si>
  <si>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</si>
  <si>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</si>
  <si>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</si>
  <si>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</si>
  <si>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</si>
  <si>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</si>
  <si>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</si>
  <si>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</si>
  <si>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</si>
  <si>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</si>
  <si>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</si>
  <si>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</si>
  <si>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</si>
  <si>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</si>
  <si>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</si>
  <si>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</si>
  <si>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</si>
  <si>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</si>
  <si>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</si>
  <si>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</si>
  <si>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</si>
  <si>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</si>
  <si>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</si>
  <si>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</si>
  <si>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</si>
  <si>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</si>
  <si>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</si>
  <si>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</si>
  <si>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</si>
  <si>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</si>
  <si>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</si>
  <si>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</si>
  <si>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</si>
  <si>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</si>
  <si>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</si>
  <si>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</si>
  <si>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</si>
  <si>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</si>
  <si>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</si>
  <si>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</si>
  <si>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</si>
  <si>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</si>
  <si>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</si>
  <si>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</si>
  <si>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</si>
  <si>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</si>
  <si>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</si>
  <si>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</si>
  <si>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</si>
  <si>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</si>
  <si>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</si>
  <si>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</si>
  <si>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</si>
  <si>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</si>
  <si>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</si>
  <si>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</si>
  <si>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</si>
  <si>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</si>
  <si>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</si>
  <si>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</si>
  <si>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</si>
  <si>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</si>
  <si>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</si>
  <si>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</si>
  <si>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</si>
  <si>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</si>
  <si>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</si>
  <si>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</si>
  <si>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</si>
  <si>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</si>
  <si>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</si>
  <si>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</si>
  <si>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</si>
  <si>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</si>
  <si>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</si>
  <si>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</si>
  <si>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</si>
  <si>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</si>
  <si>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</si>
  <si>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</si>
  <si>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</si>
  <si>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</si>
  <si>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</si>
  <si>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</si>
  <si>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</si>
  <si>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</si>
  <si>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</si>
  <si>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</si>
  <si>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</si>
  <si>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</si>
  <si>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</si>
  <si>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</si>
  <si>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</si>
  <si>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</si>
  <si>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</si>
  <si>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</si>
  <si>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</si>
  <si>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</si>
  <si>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</si>
  <si>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</si>
  <si>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</si>
  <si>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</si>
  <si>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</si>
  <si>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</si>
  <si>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</si>
  <si>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</si>
  <si>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</si>
  <si>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</si>
  <si>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</si>
  <si>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</si>
  <si>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</si>
  <si>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</si>
  <si>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</si>
  <si>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</si>
  <si>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</si>
  <si>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</si>
  <si>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</si>
  <si>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</si>
  <si>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</si>
  <si>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</si>
  <si>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</si>
  <si>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</si>
  <si>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</si>
  <si>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</si>
  <si>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</si>
  <si>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</si>
  <si>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</si>
  <si>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</si>
  <si>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</si>
  <si>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</si>
  <si>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</si>
  <si>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</si>
  <si>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</si>
  <si>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</si>
  <si>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</si>
  <si>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</si>
  <si>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</si>
  <si>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</si>
  <si>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</si>
  <si>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</si>
  <si>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</si>
  <si>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</si>
  <si>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</si>
  <si>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</si>
  <si>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</si>
  <si>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</si>
  <si>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</si>
  <si>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</si>
  <si>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</si>
  <si>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</si>
  <si>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</si>
  <si>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</si>
  <si>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</si>
  <si>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</si>
  <si>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</si>
  <si>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</si>
  <si>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</si>
  <si>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</si>
  <si>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</si>
  <si>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</si>
  <si>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</si>
  <si>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</si>
  <si>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</si>
  <si>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</si>
  <si>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</si>
  <si>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</si>
  <si>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</si>
  <si>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</si>
  <si>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</si>
  <si>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</si>
  <si>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</si>
  <si>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</si>
  <si>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</si>
  <si>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</si>
  <si>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</si>
  <si>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</si>
  <si>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</si>
  <si>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</si>
  <si>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</si>
  <si>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</si>
  <si>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</si>
  <si>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</si>
  <si>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</si>
  <si>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</si>
  <si>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</si>
  <si>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</si>
  <si>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</si>
  <si>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</si>
  <si>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</si>
  <si>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</si>
  <si>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</si>
  <si>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</si>
  <si>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</si>
  <si>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</si>
  <si>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</si>
  <si>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</si>
  <si>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</si>
  <si>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</si>
  <si>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</si>
  <si>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</si>
  <si>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</si>
  <si>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</si>
  <si>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</si>
  <si>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</si>
  <si>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</si>
  <si>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</si>
  <si>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</si>
  <si>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</si>
  <si>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</si>
  <si>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</si>
  <si>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</si>
  <si>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</si>
  <si>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</si>
  <si>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</si>
  <si>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</si>
  <si>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</si>
  <si>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</si>
  <si>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</si>
  <si>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</si>
  <si>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</si>
  <si>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</si>
  <si>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</si>
  <si>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</si>
  <si>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</si>
  <si>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</si>
  <si>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</si>
  <si>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</si>
  <si>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</si>
  <si>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</si>
  <si>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</si>
  <si>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</si>
  <si>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</si>
  <si>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</si>
  <si>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</si>
  <si>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</si>
  <si>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</si>
  <si>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</si>
  <si>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</si>
  <si>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</si>
  <si>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</si>
  <si>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</si>
  <si>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</si>
  <si>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</si>
  <si>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</si>
  <si>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</si>
  <si>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</si>
  <si>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</si>
  <si>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</si>
  <si>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</si>
  <si>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</si>
  <si>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</si>
  <si>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</si>
  <si>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</si>
  <si>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</si>
  <si>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</si>
  <si>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</si>
  <si>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</si>
  <si>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</si>
  <si>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</si>
  <si>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</si>
  <si>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</si>
  <si>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</si>
  <si>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</si>
  <si>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</si>
  <si>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</si>
  <si>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</si>
  <si>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</si>
  <si>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</si>
  <si>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</si>
  <si>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</si>
  <si>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</si>
  <si>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</si>
  <si>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</si>
  <si>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</si>
  <si>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</si>
  <si>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</si>
  <si>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</si>
  <si>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</si>
  <si>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</si>
  <si>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</si>
  <si>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</si>
  <si>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</si>
  <si>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</si>
  <si>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</si>
  <si>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</si>
  <si>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</si>
  <si>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</si>
  <si>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</si>
  <si>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</si>
  <si>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</si>
  <si>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</si>
  <si>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</si>
  <si>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</si>
  <si>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</si>
  <si>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</si>
  <si>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</si>
  <si>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</si>
  <si>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</si>
  <si>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</si>
  <si>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</si>
  <si>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</si>
  <si>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</si>
  <si>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</si>
  <si>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</si>
  <si>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</si>
  <si>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</si>
  <si>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</si>
  <si>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</si>
  <si>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</si>
  <si>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</si>
  <si>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</si>
  <si>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</si>
  <si>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</si>
  <si>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</si>
  <si>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</si>
  <si>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</si>
  <si>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</si>
  <si>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</si>
  <si>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</si>
  <si>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</si>
  <si>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</si>
  <si>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</si>
  <si>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</si>
  <si>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</si>
  <si>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</si>
  <si>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</si>
  <si>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</si>
  <si>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</si>
  <si>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</si>
  <si>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</si>
  <si>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</si>
  <si>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</si>
  <si>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</si>
  <si>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</si>
  <si>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</si>
  <si>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</si>
  <si>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</si>
  <si>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</si>
  <si>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</si>
  <si>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</si>
  <si>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</si>
  <si>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</si>
  <si>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</si>
  <si>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</si>
  <si>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</si>
  <si>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</si>
  <si>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</si>
  <si>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</si>
  <si>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</si>
  <si>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</si>
  <si>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</si>
  <si>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</si>
  <si>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</si>
  <si>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</si>
  <si>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</si>
  <si>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</si>
  <si>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</si>
  <si>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</si>
  <si>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</si>
  <si>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</si>
  <si>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</si>
  <si>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</si>
  <si>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</si>
  <si>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</si>
  <si>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</si>
  <si>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</si>
  <si>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</si>
  <si>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</si>
  <si>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</si>
  <si>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</si>
  <si>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</si>
  <si>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</si>
  <si>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</si>
  <si>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</si>
  <si>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</si>
  <si>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</si>
  <si>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</si>
  <si>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</si>
  <si>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</si>
  <si>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</si>
  <si>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</si>
  <si>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</si>
  <si>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</si>
  <si>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</si>
  <si>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</si>
  <si>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</si>
  <si>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</si>
  <si>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</si>
  <si>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</si>
  <si>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</si>
  <si>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</si>
  <si>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</si>
  <si>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</si>
  <si>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</si>
  <si>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</si>
  <si>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</si>
  <si>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</si>
  <si>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</si>
  <si>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</si>
  <si>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</si>
  <si>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</si>
  <si>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</si>
  <si>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</si>
  <si>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</si>
  <si>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</si>
  <si>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</si>
  <si>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</si>
  <si>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</si>
  <si>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</si>
  <si>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</si>
  <si>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</si>
  <si>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</si>
  <si>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</si>
  <si>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</si>
  <si>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</si>
  <si>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</si>
  <si>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</si>
  <si>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</si>
  <si>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</si>
  <si>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</si>
  <si>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</si>
  <si>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</si>
  <si>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</si>
  <si>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</si>
  <si>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</si>
  <si>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</si>
  <si>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</si>
  <si>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</si>
  <si>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</si>
  <si>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</si>
  <si>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</si>
  <si>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</si>
  <si>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</si>
  <si>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</si>
  <si>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</si>
  <si>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</si>
  <si>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</si>
  <si>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</si>
  <si>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</si>
  <si>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</si>
  <si>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</si>
  <si>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</si>
  <si>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</si>
  <si>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</si>
  <si>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</si>
  <si>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</si>
  <si>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</si>
  <si>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</si>
  <si>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</si>
  <si>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</si>
  <si>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</si>
  <si>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</si>
  <si>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</si>
  <si>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</si>
  <si>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</si>
  <si>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</si>
  <si>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</si>
  <si>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</si>
  <si>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</si>
  <si>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</si>
  <si>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</si>
  <si>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</si>
  <si>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</si>
  <si>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</si>
  <si>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</si>
  <si>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</si>
  <si>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</si>
  <si>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</si>
  <si>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</si>
  <si>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</si>
  <si>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</si>
  <si>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</si>
  <si>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</si>
  <si>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</si>
  <si>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</si>
  <si>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</si>
  <si>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</si>
  <si>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</si>
  <si>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</si>
  <si>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</si>
  <si>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</si>
  <si>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</si>
  <si>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</si>
  <si>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</si>
  <si>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</si>
  <si>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</si>
  <si>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</si>
  <si>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</si>
  <si>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</si>
  <si>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</si>
  <si>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</si>
  <si>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</si>
  <si>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</si>
  <si>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</si>
  <si>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</si>
  <si>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</si>
  <si>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</si>
  <si>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</si>
  <si>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</si>
  <si>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</si>
  <si>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</si>
  <si>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</si>
  <si>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</si>
  <si>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</si>
  <si>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</si>
  <si>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</si>
  <si>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</si>
  <si>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</si>
  <si>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</si>
  <si>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</si>
  <si>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</si>
  <si>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</si>
  <si>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</si>
  <si>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</si>
  <si>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</si>
  <si>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</si>
  <si>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</si>
  <si>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</si>
  <si>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</si>
  <si>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</si>
  <si>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</si>
  <si>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</si>
  <si>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</si>
  <si>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</si>
  <si>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</si>
  <si>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</si>
  <si>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</si>
  <si>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</si>
  <si>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</si>
  <si>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</si>
  <si>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</si>
  <si>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</si>
  <si>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</si>
  <si>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</si>
  <si>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</si>
  <si>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</si>
  <si>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</si>
  <si>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</si>
  <si>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</si>
  <si>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</si>
  <si>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</si>
  <si>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</si>
  <si>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</si>
  <si>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</si>
  <si>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</si>
  <si>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</si>
  <si>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</si>
  <si>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</si>
  <si>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</si>
  <si>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</si>
  <si>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</si>
  <si>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</si>
  <si>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</si>
  <si>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</si>
  <si>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</si>
  <si>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</si>
  <si>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</si>
  <si>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</si>
  <si>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</si>
  <si>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</si>
  <si>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</si>
  <si>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</si>
  <si>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</si>
  <si>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</si>
  <si>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</si>
  <si>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</si>
  <si>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</si>
  <si>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</si>
  <si>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</si>
  <si>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</si>
  <si>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</si>
  <si>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</si>
  <si>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</si>
  <si>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</si>
  <si>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</si>
  <si>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</si>
  <si>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</si>
  <si>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</si>
  <si>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</si>
  <si>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</si>
  <si>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</si>
  <si>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</si>
  <si>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</si>
  <si>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</si>
  <si>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</si>
  <si>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</si>
  <si>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</si>
  <si>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</si>
  <si>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</si>
  <si>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</si>
  <si>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</si>
  <si>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</si>
  <si>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</si>
  <si>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</si>
  <si>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</si>
  <si>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</si>
  <si>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</si>
  <si>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</si>
  <si>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</si>
  <si>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</si>
  <si>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</si>
  <si>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</si>
  <si>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</si>
  <si>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</si>
  <si>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</si>
  <si>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</si>
  <si>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</si>
  <si>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</si>
  <si>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</si>
  <si>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</si>
  <si>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</si>
  <si>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</si>
  <si>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</si>
  <si>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</si>
  <si>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</si>
  <si>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</si>
  <si>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</si>
  <si>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</si>
  <si>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</si>
  <si>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</si>
  <si>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</si>
  <si>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</si>
  <si>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</si>
  <si>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</si>
  <si>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</si>
  <si>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</si>
  <si>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</si>
  <si>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</si>
  <si>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</si>
  <si>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</si>
  <si>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</si>
  <si>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</si>
  <si>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</si>
  <si>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</si>
  <si>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</si>
  <si>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</si>
  <si>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</si>
  <si>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</si>
  <si>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</si>
  <si>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</si>
  <si>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</si>
  <si>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</si>
  <si>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</si>
  <si>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</si>
  <si>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</si>
  <si>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</si>
  <si>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</si>
  <si>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</si>
  <si>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</si>
  <si>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</si>
  <si>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</si>
  <si>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</si>
  <si>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</si>
  <si>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</si>
  <si>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</si>
  <si>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</si>
  <si>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</si>
  <si>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</si>
  <si>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</si>
  <si>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</si>
  <si>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</si>
  <si>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</si>
  <si>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</si>
  <si>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</si>
  <si>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</si>
  <si>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</si>
  <si>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</si>
  <si>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</si>
  <si>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</si>
  <si>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</si>
  <si>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</si>
  <si>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</si>
  <si>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</si>
  <si>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</si>
  <si>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</si>
  <si>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</si>
  <si>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</si>
  <si>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</si>
  <si>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</si>
  <si>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</si>
  <si>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</si>
  <si>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</si>
  <si>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</si>
  <si>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</si>
  <si>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</si>
  <si>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</si>
  <si>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</si>
  <si>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</si>
  <si>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</si>
  <si>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</si>
  <si>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</si>
  <si>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</si>
  <si>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</si>
  <si>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</si>
  <si>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</si>
  <si>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</si>
  <si>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</si>
  <si>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</si>
  <si>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</si>
  <si>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</si>
  <si>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</si>
  <si>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</si>
  <si>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</si>
  <si>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</si>
  <si>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</si>
  <si>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</si>
  <si>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</si>
  <si>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</si>
  <si>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</si>
  <si>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</si>
  <si>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</si>
  <si>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</si>
  <si>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</si>
  <si>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</si>
  <si>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</si>
  <si>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</si>
  <si>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</si>
  <si>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</si>
  <si>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</si>
  <si>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</si>
  <si>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</si>
  <si>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</si>
  <si>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</si>
  <si>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</si>
  <si>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</si>
  <si>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</si>
  <si>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</si>
  <si>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</si>
  <si>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</si>
  <si>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</si>
  <si>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</si>
  <si>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</si>
  <si>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</si>
  <si>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</si>
  <si>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</si>
  <si>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</si>
  <si>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</si>
  <si>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</si>
  <si>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</si>
  <si>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</si>
  <si>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</si>
  <si>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</si>
  <si>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</si>
  <si>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</si>
  <si>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</si>
  <si>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</si>
  <si>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</si>
  <si>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</si>
  <si>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</si>
  <si>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</si>
  <si>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</si>
  <si>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</si>
  <si>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</si>
  <si>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</si>
  <si>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</si>
  <si>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</si>
  <si>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</si>
  <si>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</si>
  <si>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</si>
  <si>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</si>
  <si>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</si>
  <si>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</si>
  <si>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</si>
  <si>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</si>
  <si>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</si>
  <si>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</si>
  <si>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</si>
  <si>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</si>
  <si>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</si>
  <si>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</si>
  <si>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</si>
  <si>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</si>
  <si>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</si>
  <si>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</si>
  <si>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</si>
  <si>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</si>
  <si>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</si>
  <si>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</si>
  <si>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</si>
  <si>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</si>
  <si>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</si>
  <si>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</si>
  <si>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</si>
  <si>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</si>
  <si>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</si>
  <si>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</si>
  <si>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</si>
  <si>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</si>
  <si>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</si>
  <si>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</si>
  <si>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</si>
  <si>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</si>
  <si>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</si>
  <si>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</si>
  <si>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</si>
  <si>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</si>
  <si>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</si>
  <si>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</si>
  <si>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</si>
  <si>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</si>
  <si>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</si>
  <si>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</si>
  <si>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</si>
  <si>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</si>
  <si>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</si>
  <si>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</si>
  <si>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</si>
  <si>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</si>
  <si>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</si>
  <si>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</si>
  <si>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</si>
  <si>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</si>
  <si>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</si>
  <si>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</si>
  <si>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</si>
  <si>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</si>
  <si>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</si>
  <si>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</si>
  <si>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</si>
  <si>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</si>
  <si>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</si>
  <si>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</si>
  <si>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</si>
  <si>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</si>
  <si>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</si>
  <si>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</si>
  <si>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</si>
  <si>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</si>
  <si>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</si>
  <si>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</si>
  <si>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</si>
  <si>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</si>
  <si>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</si>
  <si>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</si>
  <si>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</si>
  <si>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</si>
  <si>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</si>
  <si>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</si>
  <si>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</si>
  <si>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</si>
  <si>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</si>
  <si>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</si>
  <si>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</si>
  <si>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</si>
  <si>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</si>
  <si>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</si>
  <si>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</si>
  <si>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</si>
  <si>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</si>
  <si>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</si>
  <si>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</si>
  <si>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</si>
  <si>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</si>
  <si>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</si>
  <si>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</si>
  <si>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</si>
  <si>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</si>
  <si>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</si>
  <si>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</si>
  <si>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</si>
  <si>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</si>
  <si>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</si>
  <si>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</si>
  <si>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</si>
  <si>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</si>
  <si>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</si>
  <si>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</si>
  <si>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</si>
  <si>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</si>
  <si>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</si>
  <si>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</si>
  <si>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</si>
  <si>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</si>
  <si>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</si>
  <si>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</si>
  <si>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</si>
  <si>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</si>
  <si>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</si>
  <si>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</si>
  <si>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</si>
  <si>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</si>
  <si>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</si>
  <si>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</si>
  <si>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</si>
  <si>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</si>
  <si>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</si>
  <si>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</si>
  <si>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</si>
  <si>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</si>
  <si>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</si>
  <si>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</si>
  <si>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</si>
  <si>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</si>
  <si>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</si>
  <si>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</si>
  <si>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</si>
  <si>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</si>
  <si>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</si>
  <si>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</si>
  <si>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</si>
  <si>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</si>
  <si>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</si>
  <si>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</si>
  <si>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</si>
  <si>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</si>
  <si>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</si>
  <si>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</si>
  <si>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</si>
  <si>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</si>
  <si>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</si>
  <si>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</si>
  <si>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</si>
  <si>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</si>
  <si>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</si>
  <si>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</si>
  <si>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</si>
  <si>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</si>
  <si>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</si>
  <si>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</si>
  <si>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</si>
  <si>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</si>
  <si>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</si>
  <si>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</si>
  <si>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</si>
  <si>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</si>
  <si>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</si>
  <si>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</si>
  <si>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</si>
  <si>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</si>
  <si>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</si>
  <si>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</si>
  <si>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</si>
  <si>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</si>
  <si>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</si>
  <si>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</si>
  <si>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</si>
  <si>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</si>
  <si>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</si>
  <si>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</si>
  <si>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</si>
  <si>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</si>
  <si>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</si>
  <si>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</si>
  <si>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</si>
  <si>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</si>
  <si>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</si>
  <si>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</si>
  <si>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</si>
  <si>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</si>
  <si>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</si>
  <si>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</si>
  <si>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</si>
  <si>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</si>
  <si>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</si>
  <si>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</si>
  <si>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</si>
  <si>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</si>
  <si>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</si>
  <si>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</si>
  <si>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</si>
  <si>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</si>
  <si>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</si>
  <si>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</si>
  <si>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</si>
  <si>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</si>
  <si>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</si>
  <si>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</si>
  <si>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</si>
  <si>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</si>
  <si>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</si>
  <si>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</si>
  <si>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</si>
  <si>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</si>
  <si>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</si>
  <si>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</si>
  <si>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</si>
  <si>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</si>
  <si>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</si>
  <si>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</si>
  <si>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</si>
  <si>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</si>
  <si>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</si>
  <si>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</si>
  <si>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</si>
  <si>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</si>
  <si>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</si>
  <si>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</si>
  <si>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</si>
  <si>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</si>
  <si>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</si>
  <si>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</si>
  <si>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</si>
  <si>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</si>
  <si>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</si>
  <si>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</si>
  <si>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</si>
  <si>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</si>
  <si>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</si>
  <si>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</si>
  <si>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</si>
  <si>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</si>
  <si>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</si>
  <si>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</si>
  <si>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</si>
  <si>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</si>
  <si>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</si>
  <si>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</si>
  <si>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</si>
  <si>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</si>
  <si>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</si>
  <si>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</si>
  <si>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</si>
  <si>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</si>
  <si>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</si>
  <si>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</si>
  <si>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</si>
  <si>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</si>
  <si>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</si>
  <si>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</si>
  <si>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</si>
  <si>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</si>
  <si>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</si>
  <si>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</si>
  <si>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</si>
  <si>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</si>
  <si>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</si>
  <si>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</si>
  <si>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</si>
  <si>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</si>
  <si>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</si>
  <si>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</si>
  <si>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</si>
  <si>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</si>
  <si>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</si>
  <si>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</si>
  <si>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</si>
  <si>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</si>
  <si>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</si>
  <si>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</si>
  <si>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</si>
  <si>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</si>
  <si>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</si>
  <si>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</si>
  <si>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</si>
  <si>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</si>
  <si>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</si>
  <si>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</si>
  <si>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</si>
  <si>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</si>
  <si>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</si>
  <si>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</si>
  <si>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</si>
  <si>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</si>
  <si>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</si>
  <si>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</si>
  <si>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</si>
  <si>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</si>
  <si>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</si>
  <si>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</si>
  <si>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</si>
  <si>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</si>
  <si>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</si>
  <si>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</si>
  <si>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</si>
  <si>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</si>
  <si>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</si>
  <si>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</si>
  <si>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</si>
  <si>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</si>
  <si>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</si>
  <si>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</si>
  <si>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</si>
  <si>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</si>
  <si>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</si>
  <si>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</si>
  <si>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</si>
  <si>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</si>
  <si>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</si>
  <si>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</si>
  <si>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</si>
  <si>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</si>
  <si>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</si>
  <si>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</si>
  <si>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</si>
  <si>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</si>
  <si>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</si>
  <si>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</si>
  <si>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</si>
  <si>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</si>
  <si>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</si>
  <si>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</si>
  <si>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</si>
  <si>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</si>
  <si>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</si>
  <si>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</si>
  <si>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</si>
  <si>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</si>
  <si>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</si>
  <si>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</si>
  <si>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</si>
  <si>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</si>
  <si>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</si>
  <si>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</si>
  <si>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</si>
  <si>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</si>
  <si>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</si>
  <si>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</si>
  <si>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</si>
  <si>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</si>
  <si>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</si>
  <si>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</si>
  <si>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</si>
  <si>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</si>
  <si>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</si>
  <si>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</si>
  <si>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</si>
  <si>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</si>
  <si>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</si>
  <si>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</si>
  <si>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</si>
  <si>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</si>
  <si>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</si>
  <si>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</si>
  <si>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</si>
  <si>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</si>
  <si>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</si>
  <si>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</si>
  <si>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</si>
  <si>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</si>
  <si>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</si>
  <si>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</si>
  <si>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</si>
  <si>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</si>
  <si>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</si>
  <si>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</si>
  <si>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</si>
  <si>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</si>
  <si>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</si>
  <si>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</si>
  <si>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</si>
  <si>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</si>
  <si>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</si>
  <si>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</si>
  <si>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</si>
  <si>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</si>
  <si>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</si>
  <si>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</si>
  <si>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</si>
  <si>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</si>
  <si>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</si>
  <si>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</si>
  <si>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</si>
  <si>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</si>
  <si>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</si>
  <si>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</si>
  <si>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</si>
  <si>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</si>
  <si>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</si>
  <si>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</si>
  <si>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</si>
  <si>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</si>
  <si>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</si>
  <si>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</si>
  <si>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</si>
  <si>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</si>
  <si>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</si>
  <si>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</si>
  <si>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</si>
  <si>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</si>
  <si>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</si>
  <si>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</si>
  <si>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</si>
  <si>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</si>
  <si>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</si>
  <si>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</si>
  <si>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</si>
  <si>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</si>
  <si>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</si>
  <si>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</si>
  <si>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</si>
  <si>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</si>
  <si>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</si>
  <si>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</si>
  <si>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</si>
  <si>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</si>
  <si>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</si>
  <si>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</si>
  <si>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</si>
  <si>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</si>
  <si>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</si>
  <si>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</si>
  <si>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</si>
  <si>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</si>
  <si>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</si>
  <si>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</si>
  <si>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</si>
  <si>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</si>
  <si>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</si>
  <si>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</si>
  <si>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</si>
  <si>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</si>
  <si>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</si>
  <si>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</si>
  <si>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</si>
  <si>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</si>
  <si>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</si>
  <si>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</si>
  <si>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</si>
  <si>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</si>
  <si>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</si>
  <si>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</si>
  <si>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</si>
  <si>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</si>
  <si>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</si>
  <si>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</si>
  <si>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</si>
  <si>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</si>
  <si>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</si>
  <si>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</si>
  <si>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</si>
  <si>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</si>
  <si>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</si>
  <si>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</si>
  <si>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</si>
  <si>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</si>
  <si>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</si>
  <si>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</si>
  <si>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</si>
  <si>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</si>
  <si>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</si>
  <si>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</si>
  <si>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</si>
  <si>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</si>
  <si>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</si>
  <si>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</si>
  <si>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</si>
  <si>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</si>
  <si>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</si>
  <si>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</si>
  <si>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</si>
  <si>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</si>
  <si>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</si>
  <si>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</si>
  <si>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</si>
  <si>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</si>
  <si>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</si>
  <si>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</si>
  <si>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</si>
  <si>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</si>
  <si>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</si>
  <si>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</si>
  <si>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</si>
  <si>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</si>
  <si>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</si>
  <si>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</si>
  <si>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</si>
  <si>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</si>
  <si>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</si>
  <si>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</si>
  <si>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</si>
  <si>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</si>
  <si>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</si>
  <si>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</si>
  <si>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</si>
  <si>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</si>
  <si>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</si>
  <si>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</si>
  <si>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</si>
  <si>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</si>
  <si>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</si>
  <si>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</si>
  <si>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</si>
  <si>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</si>
  <si>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</si>
  <si>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</si>
  <si>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</si>
  <si>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</si>
  <si>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</si>
  <si>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</si>
  <si>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</si>
  <si>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</si>
  <si>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</si>
  <si>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</si>
  <si>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</si>
  <si>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</si>
  <si>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</si>
  <si>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</si>
  <si>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</si>
  <si>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</si>
  <si>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</si>
  <si>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</si>
  <si>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</si>
  <si>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</si>
  <si>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</si>
  <si>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</si>
  <si>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</si>
  <si>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</si>
  <si>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</si>
  <si>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</si>
  <si>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</si>
  <si>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</si>
  <si>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</si>
  <si>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</si>
  <si>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</si>
  <si>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</si>
  <si>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</si>
  <si>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</si>
  <si>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</si>
  <si>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</si>
  <si>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</si>
  <si>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</si>
  <si>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</si>
  <si>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</si>
  <si>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</si>
  <si>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</si>
  <si>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</si>
  <si>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</si>
  <si>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</si>
  <si>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</si>
  <si>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</si>
  <si>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</si>
  <si>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</si>
  <si>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</si>
  <si>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</si>
  <si>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</si>
  <si>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</si>
  <si>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</si>
  <si>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</si>
  <si>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</si>
  <si>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</si>
  <si>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</si>
  <si>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</si>
  <si>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</si>
  <si>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</si>
  <si>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</si>
  <si>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</si>
  <si>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</si>
  <si>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</si>
  <si>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</si>
  <si>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</si>
  <si>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</si>
  <si>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</si>
  <si>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</si>
  <si>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</si>
  <si>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</si>
  <si>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</si>
  <si>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</si>
  <si>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</si>
  <si>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</si>
  <si>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</si>
  <si>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</si>
  <si>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</si>
  <si>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</si>
  <si>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</si>
  <si>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</si>
  <si>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</si>
  <si>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</si>
  <si>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</si>
  <si>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</si>
  <si>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</si>
  <si>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</si>
  <si>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</si>
  <si>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</si>
  <si>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</si>
  <si>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</si>
  <si>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</si>
  <si>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</si>
  <si>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</si>
  <si>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</si>
  <si>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</si>
  <si>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</si>
  <si>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</si>
  <si>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</si>
  <si>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</si>
  <si>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</si>
  <si>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</si>
  <si>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</si>
  <si>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</si>
  <si>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</si>
  <si>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</si>
  <si>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</si>
  <si>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</si>
  <si>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</si>
  <si>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</si>
  <si>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</si>
  <si>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</si>
  <si>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</si>
  <si>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</si>
  <si>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</si>
  <si>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</si>
  <si>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</si>
  <si>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</si>
  <si>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</si>
  <si>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</si>
  <si>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</si>
  <si>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</si>
  <si>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</si>
  <si>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</si>
  <si>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</si>
  <si>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</si>
  <si>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</si>
  <si>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</si>
  <si>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</si>
  <si>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</si>
  <si>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</si>
  <si>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</si>
  <si>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</si>
  <si>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</si>
  <si>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</si>
  <si>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</si>
  <si>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</si>
  <si>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</si>
  <si>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</si>
  <si>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</si>
  <si>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</si>
  <si>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</si>
  <si>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</si>
  <si>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</si>
  <si>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</si>
  <si>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</si>
  <si>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</si>
  <si>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</si>
  <si>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</si>
  <si>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</si>
  <si>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</si>
  <si>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</si>
  <si>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</si>
  <si>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</si>
  <si>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</si>
  <si>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</si>
  <si>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</si>
  <si>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</si>
  <si>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</si>
  <si>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</si>
  <si>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</si>
  <si>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</si>
  <si>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</si>
  <si>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</si>
  <si>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</si>
  <si>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</si>
  <si>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</si>
  <si>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</si>
  <si>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</si>
  <si>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</si>
  <si>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</si>
  <si>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</si>
  <si>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</si>
  <si>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</si>
  <si>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</si>
  <si>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</si>
  <si>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</si>
  <si>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</si>
  <si>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</si>
  <si>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</si>
  <si>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</si>
  <si>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</si>
  <si>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</si>
  <si>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</si>
  <si>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</si>
  <si>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</si>
  <si>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</si>
  <si>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</si>
  <si>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</si>
  <si>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</si>
  <si>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</si>
  <si>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</si>
  <si>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</si>
  <si>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</si>
  <si>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</si>
  <si>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</si>
  <si>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</si>
  <si>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</si>
  <si>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</si>
  <si>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</si>
  <si>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</si>
  <si>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</si>
  <si>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</si>
  <si>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</si>
  <si>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</si>
  <si>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</si>
  <si>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</si>
  <si>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</si>
  <si>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</si>
  <si>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</si>
  <si>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</si>
  <si>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</si>
  <si>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</si>
  <si>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</si>
  <si>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</si>
  <si>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</si>
  <si>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</si>
  <si>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</si>
  <si>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</si>
  <si>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</si>
  <si>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</si>
  <si>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</si>
  <si>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</si>
  <si>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</si>
  <si>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</si>
  <si>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</si>
  <si>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</si>
  <si>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</si>
  <si>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</si>
  <si>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</si>
  <si>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</si>
  <si>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</si>
  <si>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</si>
  <si>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</si>
  <si>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</si>
  <si>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</si>
  <si>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</si>
  <si>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</si>
  <si>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</si>
  <si>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</si>
  <si>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</si>
  <si>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</si>
  <si>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</si>
  <si>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</si>
  <si>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</si>
  <si>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</si>
  <si>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</si>
  <si>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</si>
  <si>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</si>
  <si>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</si>
  <si>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</si>
  <si>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</si>
  <si>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</si>
  <si>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</si>
  <si>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</si>
  <si>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</si>
  <si>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</si>
  <si>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</si>
  <si>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</si>
  <si>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</si>
  <si>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</si>
  <si>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</si>
  <si>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</si>
  <si>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</si>
  <si>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</si>
  <si>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</si>
  <si>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</si>
  <si>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</si>
  <si>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</si>
  <si>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</si>
  <si>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</si>
  <si>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</si>
  <si>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</si>
  <si>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</si>
  <si>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</si>
  <si>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</si>
  <si>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</si>
  <si>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</si>
  <si>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</si>
  <si>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</si>
  <si>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</si>
  <si>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</si>
  <si>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</si>
  <si>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</si>
  <si>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</si>
  <si>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</si>
  <si>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</si>
  <si>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</si>
  <si>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</si>
  <si>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</si>
  <si>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</si>
  <si>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</si>
  <si>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</si>
  <si>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</si>
  <si>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</si>
  <si>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</si>
  <si>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</si>
  <si>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</si>
  <si>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</si>
  <si>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</si>
  <si>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</si>
  <si>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</si>
  <si>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</si>
  <si>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</si>
  <si>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</si>
  <si>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</si>
  <si>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</si>
  <si>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</si>
  <si>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</si>
  <si>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</si>
  <si>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</si>
  <si>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</si>
  <si>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</si>
  <si>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</si>
  <si>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</si>
  <si>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</si>
  <si>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</si>
  <si>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</si>
  <si>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</si>
  <si>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</si>
  <si>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</si>
  <si>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</si>
  <si>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</si>
  <si>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</si>
  <si>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</si>
  <si>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</si>
  <si>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</si>
  <si>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</si>
  <si>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</si>
  <si>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</si>
  <si>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</si>
  <si>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</si>
  <si>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</si>
  <si>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</si>
  <si>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</si>
  <si>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</si>
  <si>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</si>
  <si>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</si>
  <si>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</si>
  <si>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</si>
  <si>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</si>
  <si>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</si>
  <si>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</si>
  <si>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</si>
  <si>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</si>
  <si>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</si>
  <si>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</si>
  <si>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</si>
  <si>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</si>
  <si>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</si>
  <si>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</si>
  <si>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</si>
  <si>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</si>
  <si>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</si>
  <si>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</si>
  <si>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</si>
  <si>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</si>
  <si>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</si>
  <si>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</si>
  <si>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</si>
  <si>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</si>
  <si>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</si>
  <si>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</si>
  <si>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</si>
  <si>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</si>
  <si>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</si>
  <si>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</si>
  <si>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</si>
  <si>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</si>
  <si>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</si>
  <si>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</si>
  <si>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</si>
  <si>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</si>
  <si>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</si>
  <si>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</si>
  <si>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</si>
  <si>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</si>
  <si>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</si>
  <si>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</si>
  <si>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</si>
  <si>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</si>
  <si>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</si>
  <si>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</si>
  <si>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</si>
  <si>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</si>
  <si>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</si>
  <si>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</si>
  <si>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</si>
  <si>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</si>
  <si>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</si>
  <si>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</si>
  <si>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</si>
  <si>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</si>
  <si>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</si>
  <si>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</si>
  <si>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</si>
  <si>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</si>
  <si>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</si>
  <si>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</si>
  <si>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</si>
  <si>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</si>
  <si>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</si>
  <si>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</si>
  <si>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</si>
  <si>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</si>
  <si>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</si>
  <si>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</si>
  <si>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</si>
  <si>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</si>
  <si>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</si>
  <si>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</si>
  <si>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</si>
  <si>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</si>
  <si>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</si>
  <si>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</si>
  <si>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</si>
  <si>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</si>
  <si>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</si>
  <si>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</si>
  <si>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</si>
  <si>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</si>
  <si>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</si>
  <si>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</si>
  <si>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</si>
  <si>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</si>
  <si>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</si>
  <si>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</si>
  <si>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</si>
  <si>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</si>
  <si>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</si>
  <si>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</si>
  <si>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</si>
  <si>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</si>
  <si>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</si>
  <si>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</si>
  <si>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</si>
  <si>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</si>
  <si>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</si>
  <si>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</si>
  <si>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</si>
  <si>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</si>
  <si>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</si>
  <si>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</si>
  <si>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</si>
  <si>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</si>
  <si>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</si>
  <si>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</si>
  <si>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</si>
  <si>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</si>
  <si>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</si>
  <si>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</si>
  <si>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</si>
  <si>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</si>
  <si>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</si>
  <si>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</si>
  <si>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</si>
  <si>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</si>
  <si>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</si>
  <si>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</si>
  <si>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</si>
  <si>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</si>
  <si>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</si>
  <si>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</si>
  <si>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</si>
  <si>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</si>
  <si>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</si>
  <si>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</si>
  <si>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</si>
  <si>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</si>
  <si>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</si>
  <si>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</si>
  <si>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</si>
  <si>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</si>
  <si>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</si>
  <si>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</si>
  <si>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</si>
  <si>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</si>
  <si>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</si>
  <si>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</si>
  <si>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</si>
  <si>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</si>
  <si>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</si>
  <si>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</si>
  <si>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</si>
  <si>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</si>
  <si>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</si>
  <si>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</si>
  <si>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</si>
  <si>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</si>
  <si>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</si>
  <si>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</si>
  <si>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</si>
  <si>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</si>
  <si>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</si>
  <si>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</si>
  <si>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</si>
  <si>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</si>
  <si>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</si>
  <si>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</si>
  <si>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</si>
  <si>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</si>
  <si>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</si>
  <si>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</si>
  <si>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</si>
  <si>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</si>
  <si>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</si>
  <si>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</si>
  <si>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</si>
  <si>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</si>
  <si>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</si>
  <si>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</si>
  <si>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</si>
  <si>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</si>
  <si>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</si>
  <si>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</si>
  <si>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</si>
  <si>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</si>
  <si>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</si>
  <si>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</si>
  <si>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</si>
  <si>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</si>
  <si>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</si>
  <si>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</si>
  <si>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</si>
  <si>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</si>
  <si>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</si>
  <si>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</si>
  <si>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</si>
  <si>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</si>
  <si>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</si>
  <si>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</si>
  <si>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</si>
  <si>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</si>
  <si>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</si>
  <si>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</si>
  <si>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</si>
  <si>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</si>
  <si>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</si>
  <si>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</si>
  <si>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</si>
  <si>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</si>
  <si>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</si>
  <si>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</si>
  <si>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</si>
  <si>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</si>
  <si>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</si>
  <si>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</si>
  <si>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</si>
  <si>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</si>
  <si>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</si>
  <si>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</si>
  <si>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</si>
  <si>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</si>
  <si>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</si>
  <si>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</si>
  <si>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</si>
  <si>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</si>
  <si>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</si>
  <si>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</si>
  <si>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</si>
  <si>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</si>
  <si>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</si>
  <si>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</si>
  <si>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</si>
  <si>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</si>
  <si>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</si>
  <si>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</si>
  <si>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</si>
  <si>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</si>
  <si>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</si>
  <si>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</si>
  <si>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</si>
  <si>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</si>
  <si>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</si>
  <si>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</si>
  <si>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</si>
  <si>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</si>
  <si>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</si>
  <si>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</si>
  <si>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</si>
  <si>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</si>
  <si>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</si>
  <si>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</si>
  <si>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</si>
  <si>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</si>
  <si>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</si>
  <si>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</si>
  <si>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</si>
  <si>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</si>
  <si>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</si>
  <si>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</si>
  <si>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</si>
  <si>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</si>
  <si>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</si>
  <si>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</si>
  <si>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</si>
  <si>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</si>
  <si>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</si>
  <si>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</si>
  <si>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</si>
  <si>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</si>
  <si>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</si>
  <si>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</si>
  <si>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</si>
  <si>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</si>
  <si>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</si>
  <si>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</si>
  <si>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</si>
  <si>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</si>
  <si>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</si>
  <si>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</si>
  <si>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</si>
  <si>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</si>
  <si>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</si>
  <si>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</si>
  <si>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</si>
  <si>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</si>
  <si>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</si>
  <si>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</si>
  <si>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</si>
  <si>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</si>
  <si>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</si>
  <si>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</si>
  <si>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</si>
  <si>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</si>
  <si>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</si>
  <si>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</si>
  <si>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</si>
  <si>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</si>
  <si>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</si>
  <si>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</si>
  <si>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</si>
  <si>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</si>
  <si>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</si>
  <si>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</si>
  <si>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</si>
  <si>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</si>
  <si>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</si>
  <si>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</si>
  <si>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</si>
  <si>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</si>
  <si>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</si>
  <si>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</si>
  <si>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</si>
  <si>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</si>
  <si>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</si>
  <si>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</si>
  <si>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</si>
  <si>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</si>
  <si>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</si>
  <si>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</si>
  <si>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</si>
  <si>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</si>
  <si>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</si>
  <si>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</si>
  <si>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</si>
  <si>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</si>
  <si>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</si>
  <si>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</si>
  <si>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</si>
  <si>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</si>
  <si>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</si>
  <si>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</si>
  <si>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</si>
  <si>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</si>
  <si>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</si>
  <si>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</si>
  <si>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</si>
  <si>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</si>
  <si>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</si>
  <si>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</si>
  <si>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</si>
  <si>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</si>
  <si>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</si>
  <si>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</si>
  <si>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</si>
  <si>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</si>
  <si>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</si>
  <si>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</si>
  <si>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</si>
  <si>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</si>
  <si>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</si>
  <si>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</si>
  <si>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</si>
  <si>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</si>
  <si>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</si>
  <si>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</si>
  <si>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</si>
  <si>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</si>
  <si>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</si>
  <si>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</si>
  <si>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</si>
  <si>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</si>
  <si>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</si>
  <si>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</si>
  <si>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</si>
  <si>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</si>
  <si>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</si>
  <si>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</si>
  <si>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</si>
  <si>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</si>
  <si>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</si>
  <si>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</si>
  <si>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</si>
  <si>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</si>
  <si>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</si>
  <si>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</si>
  <si>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</si>
  <si>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</si>
  <si>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</si>
  <si>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</si>
  <si>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</si>
  <si>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</si>
  <si>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</si>
  <si>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</si>
  <si>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</si>
  <si>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</si>
  <si>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</si>
  <si>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</si>
  <si>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</si>
  <si>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</si>
  <si>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</si>
  <si>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</si>
  <si>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</si>
  <si>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</si>
  <si>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</si>
  <si>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</si>
  <si>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</si>
  <si>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</si>
  <si>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</si>
  <si>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</si>
  <si>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</si>
  <si>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</si>
  <si>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</si>
  <si>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</si>
  <si>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</si>
  <si>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</si>
  <si>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</si>
  <si>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</si>
  <si>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</si>
  <si>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</si>
  <si>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</si>
  <si>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</si>
  <si>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</si>
  <si>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</si>
  <si>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</si>
  <si>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</si>
  <si>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</si>
  <si>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</si>
  <si>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</si>
  <si>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</si>
  <si>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</si>
  <si>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</si>
  <si>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</si>
  <si>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</si>
  <si>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</si>
  <si>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</si>
  <si>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</si>
  <si>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</si>
  <si>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</si>
  <si>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</si>
  <si>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</si>
  <si>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</si>
  <si>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</si>
  <si>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</si>
  <si>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</si>
  <si>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</si>
  <si>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</si>
  <si>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</si>
  <si>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</si>
  <si>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</si>
  <si>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</si>
  <si>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</si>
  <si>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</si>
  <si>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</si>
  <si>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</si>
  <si>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</si>
  <si>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</si>
  <si>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</si>
  <si>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</si>
  <si>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</si>
  <si>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</si>
  <si>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</si>
  <si>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</si>
  <si>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</si>
  <si>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</si>
  <si>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</si>
  <si>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</si>
  <si>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</si>
  <si>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</si>
  <si>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</si>
  <si>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</si>
  <si>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</si>
  <si>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</si>
  <si>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</si>
  <si>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</si>
  <si>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</si>
  <si>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</si>
  <si>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</si>
  <si>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</si>
  <si>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</si>
  <si>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</si>
  <si>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</si>
  <si>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</si>
  <si>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</si>
  <si>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</si>
  <si>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</si>
  <si>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</si>
  <si>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</si>
  <si>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</si>
  <si>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</si>
  <si>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</si>
  <si>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</si>
  <si>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</si>
  <si>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</si>
  <si>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</si>
  <si>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</si>
  <si>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</si>
  <si>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</si>
  <si>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</si>
  <si>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</si>
  <si>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</si>
  <si>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</si>
  <si>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</si>
  <si>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</si>
  <si>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</si>
  <si>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</si>
  <si>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</si>
  <si>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</si>
  <si>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</si>
  <si>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</si>
  <si>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</si>
  <si>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</si>
  <si>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</si>
  <si>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</si>
  <si>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</si>
  <si>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</si>
  <si>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</si>
  <si>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</si>
  <si>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</si>
  <si>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</si>
  <si>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</si>
  <si>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</si>
  <si>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</si>
  <si>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</si>
  <si>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</si>
  <si>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</si>
  <si>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</si>
  <si>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</si>
  <si>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</si>
  <si>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</si>
  <si>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</si>
  <si>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</si>
  <si>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</si>
  <si>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</si>
  <si>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</si>
  <si>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</si>
  <si>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</si>
  <si>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</si>
  <si>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</si>
  <si>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</si>
  <si>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</si>
  <si>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</si>
  <si>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</si>
  <si>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</si>
  <si>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</si>
  <si>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</si>
  <si>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</si>
  <si>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</si>
  <si>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</si>
  <si>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</si>
  <si>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</si>
  <si>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</si>
  <si>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</si>
  <si>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</si>
  <si>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</si>
  <si>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</si>
  <si>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</si>
  <si>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</si>
  <si>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</si>
  <si>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</si>
  <si>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</si>
  <si>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</si>
  <si>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</si>
  <si>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</si>
  <si>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</si>
  <si>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</si>
  <si>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</si>
  <si>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</si>
  <si>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</si>
  <si>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</si>
  <si>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</si>
  <si>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</si>
  <si>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</si>
  <si>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</si>
  <si>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</si>
  <si>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</si>
  <si>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</si>
  <si>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</si>
  <si>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</si>
  <si>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</si>
  <si>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</si>
  <si>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</si>
  <si>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</si>
  <si>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</si>
  <si>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</si>
  <si>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</si>
  <si>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</si>
  <si>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</si>
  <si>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</si>
  <si>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</si>
  <si>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</si>
  <si>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</si>
  <si>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</si>
  <si>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</si>
  <si>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</si>
  <si>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</si>
  <si>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</si>
  <si>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</si>
  <si>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</si>
  <si>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</si>
  <si>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</si>
  <si>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</si>
  <si>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</si>
  <si>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</si>
  <si>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</si>
  <si>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</si>
  <si>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</si>
  <si>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</si>
  <si>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</si>
  <si>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</si>
  <si>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</si>
  <si>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</si>
  <si>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</si>
  <si>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</si>
  <si>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</si>
  <si>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</si>
  <si>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</si>
  <si>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</si>
  <si>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</si>
  <si>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</si>
  <si>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</si>
  <si>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</si>
  <si>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</si>
  <si>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</si>
  <si>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</si>
  <si>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</si>
  <si>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</si>
  <si>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</si>
  <si>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</si>
  <si>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</si>
  <si>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</si>
  <si>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</si>
  <si>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</si>
  <si>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</si>
  <si>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</si>
  <si>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</si>
  <si>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</si>
  <si>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</si>
  <si>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</si>
  <si>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</si>
  <si>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</si>
  <si>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</si>
  <si>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</si>
  <si>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</si>
  <si>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</si>
  <si>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</si>
  <si>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</si>
  <si>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</si>
  <si>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</si>
  <si>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</si>
  <si>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</si>
  <si>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</si>
  <si>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</si>
  <si>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</si>
  <si>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</si>
  <si>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</si>
  <si>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</si>
  <si>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</si>
  <si>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</si>
  <si>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</si>
  <si>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</si>
  <si>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</si>
  <si>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</si>
  <si>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</si>
  <si>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</si>
  <si>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</si>
  <si>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</si>
  <si>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</si>
  <si>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</si>
  <si>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</si>
  <si>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</si>
  <si>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</si>
  <si>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</si>
  <si>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</si>
  <si>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</si>
  <si>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</si>
  <si>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</si>
  <si>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</si>
  <si>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</si>
  <si>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</si>
  <si>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</si>
  <si>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</si>
  <si>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</si>
  <si>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</si>
  <si>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</si>
  <si>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</si>
  <si>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</si>
  <si>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</si>
  <si>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</si>
  <si>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</si>
  <si>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</si>
  <si>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</si>
  <si>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</si>
  <si>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</si>
  <si>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</si>
  <si>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</si>
  <si>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</si>
  <si>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</si>
  <si>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</si>
  <si>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</si>
  <si>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</si>
  <si>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</si>
  <si>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</si>
  <si>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</si>
  <si>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</si>
  <si>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</si>
  <si>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</si>
  <si>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</si>
  <si>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</si>
  <si>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</si>
  <si>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</si>
  <si>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</si>
  <si>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</si>
  <si>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</si>
  <si>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</si>
  <si>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</si>
  <si>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</si>
  <si>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</si>
  <si>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</si>
  <si>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</si>
  <si>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</si>
  <si>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</si>
  <si>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</si>
  <si>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</si>
  <si>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</si>
  <si>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</si>
  <si>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</si>
  <si>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</si>
  <si>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</si>
  <si>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</si>
  <si>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</si>
  <si>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</si>
  <si>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</si>
  <si>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</si>
  <si>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</si>
  <si>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</si>
  <si>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</si>
  <si>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</si>
  <si>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</si>
  <si>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</si>
  <si>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</si>
  <si>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</si>
  <si>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</si>
  <si>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</si>
  <si>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</si>
  <si>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</si>
  <si>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</si>
  <si>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</si>
  <si>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</si>
  <si>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</si>
  <si>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</si>
  <si>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</si>
  <si>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</si>
  <si>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</si>
  <si>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</si>
  <si>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</si>
  <si>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</si>
  <si>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</si>
  <si>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</si>
  <si>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</si>
  <si>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</si>
  <si>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</si>
  <si>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</si>
  <si>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</si>
  <si>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</si>
  <si>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</si>
  <si>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</si>
  <si>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</si>
  <si>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</si>
  <si>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</si>
  <si>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</si>
  <si>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</si>
  <si>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</si>
  <si>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</si>
  <si>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</si>
  <si>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</si>
  <si>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</si>
  <si>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</si>
  <si>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</si>
  <si>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</si>
  <si>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</si>
  <si>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</si>
  <si>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</si>
  <si>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</si>
  <si>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</si>
  <si>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</si>
  <si>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</si>
  <si>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</si>
  <si>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</si>
  <si>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</si>
  <si>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</si>
  <si>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</si>
  <si>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</si>
  <si>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</si>
  <si>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</si>
  <si>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</si>
  <si>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</si>
  <si>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</si>
  <si>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</si>
  <si>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</si>
  <si>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</si>
  <si>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</si>
  <si>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</si>
  <si>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</si>
  <si>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</si>
  <si>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</si>
  <si>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</si>
  <si>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</si>
  <si>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</si>
  <si>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</si>
  <si>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</si>
  <si>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</si>
  <si>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</si>
  <si>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</si>
  <si>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</si>
  <si>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</si>
  <si>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</si>
  <si>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</si>
  <si>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</si>
  <si>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</si>
  <si>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</si>
  <si>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</si>
  <si>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</si>
  <si>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</si>
  <si>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</si>
  <si>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</si>
  <si>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</si>
  <si>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</si>
  <si>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</si>
  <si>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</si>
  <si>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</si>
  <si>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</si>
  <si>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</si>
  <si>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</si>
  <si>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</si>
  <si>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</si>
  <si>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</si>
  <si>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</si>
  <si>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</si>
  <si>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</si>
  <si>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</si>
  <si>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</si>
  <si>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</si>
  <si>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</si>
  <si>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</si>
  <si>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</si>
  <si>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</si>
  <si>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</si>
  <si>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</si>
  <si>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</si>
  <si>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</si>
  <si>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</si>
  <si>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</si>
  <si>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</si>
  <si>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</si>
  <si>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</si>
  <si>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</si>
  <si>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</si>
  <si>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</si>
  <si>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</si>
  <si>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</si>
  <si>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</si>
  <si>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</si>
  <si>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</si>
  <si>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</si>
  <si>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</si>
  <si>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</si>
  <si>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</si>
  <si>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</si>
  <si>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</si>
  <si>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</si>
  <si>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</si>
  <si>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</si>
  <si>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</si>
  <si>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</si>
  <si>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</si>
  <si>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</si>
  <si>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</si>
  <si>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</si>
  <si>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</si>
  <si>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</si>
  <si>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</si>
  <si>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</si>
  <si>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</si>
  <si>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</si>
  <si>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</si>
  <si>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</si>
  <si>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</si>
  <si>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</si>
  <si>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</si>
  <si>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</si>
  <si>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</si>
  <si>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</si>
  <si>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</si>
  <si>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</si>
  <si>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</si>
  <si>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</si>
  <si>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</si>
  <si>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</si>
  <si>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</si>
  <si>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</si>
  <si>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</si>
  <si>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</si>
  <si>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</si>
  <si>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</si>
  <si>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</si>
  <si>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</si>
  <si>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</si>
  <si>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</si>
  <si>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</si>
  <si>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</si>
  <si>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</si>
  <si>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</si>
  <si>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</si>
  <si>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</si>
  <si>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</si>
  <si>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</si>
  <si>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</si>
  <si>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</si>
  <si>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</si>
  <si>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</si>
  <si>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</si>
  <si>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</si>
  <si>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</si>
  <si>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</si>
  <si>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</si>
  <si>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</si>
  <si>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</si>
  <si>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</si>
  <si>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</si>
  <si>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</si>
  <si>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</si>
  <si>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</si>
  <si>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</si>
  <si>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</si>
  <si>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</si>
  <si>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</si>
  <si>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</si>
  <si>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</si>
  <si>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</si>
  <si>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</si>
  <si>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</si>
  <si>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</si>
  <si>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</si>
  <si>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</si>
  <si>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</si>
  <si>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</si>
  <si>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</si>
  <si>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</si>
  <si>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</si>
  <si>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</si>
  <si>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</si>
  <si>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</si>
  <si>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</si>
  <si>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</si>
  <si>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</si>
  <si>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</si>
  <si>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</si>
  <si>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</si>
  <si>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</si>
  <si>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</si>
  <si>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</si>
  <si>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</si>
  <si>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</si>
  <si>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</si>
  <si>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</si>
  <si>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</si>
  <si>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</si>
  <si>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</si>
  <si>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</si>
  <si>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</si>
  <si>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</si>
  <si>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</si>
  <si>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</si>
  <si>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</si>
  <si>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</si>
  <si>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</si>
  <si>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</si>
  <si>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</si>
  <si>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</si>
  <si>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</si>
  <si>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</si>
  <si>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</si>
  <si>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</si>
  <si>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</si>
  <si>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</si>
  <si>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</si>
  <si>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</si>
  <si>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</si>
  <si>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</si>
  <si>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</si>
  <si>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</si>
  <si>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</si>
  <si>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</si>
  <si>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</si>
  <si>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</si>
  <si>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</si>
  <si>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</si>
  <si>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</si>
  <si>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</si>
  <si>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</si>
  <si>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</si>
  <si>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</si>
  <si>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</si>
  <si>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</si>
  <si>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</si>
  <si>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</si>
  <si>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</si>
  <si>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</si>
  <si>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</si>
  <si>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</si>
  <si>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</si>
  <si>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</si>
  <si>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</si>
  <si>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</si>
  <si>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</si>
  <si>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</si>
  <si>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</si>
  <si>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</si>
  <si>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</si>
  <si>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</si>
  <si>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</si>
  <si>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</si>
  <si>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</si>
  <si>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</si>
  <si>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</si>
  <si>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</si>
  <si>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</si>
  <si>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</si>
  <si>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</si>
  <si>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</si>
  <si>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</si>
  <si>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</si>
  <si>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</si>
  <si>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</si>
  <si>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</si>
  <si>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</si>
  <si>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</si>
  <si>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</si>
  <si>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</si>
  <si>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</si>
  <si>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</si>
  <si>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</si>
  <si>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</si>
  <si>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</si>
  <si>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</si>
  <si>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</si>
  <si>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</si>
  <si>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</si>
  <si>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</si>
  <si>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</si>
  <si>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</si>
  <si>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</si>
  <si>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</si>
  <si>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</si>
  <si>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</si>
  <si>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</si>
  <si>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</si>
  <si>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</si>
  <si>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</si>
  <si>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</si>
  <si>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</si>
  <si>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</si>
  <si>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</si>
  <si>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</si>
  <si>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</si>
  <si>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</si>
  <si>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</si>
  <si>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</si>
  <si>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</si>
  <si>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</si>
  <si>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</si>
  <si>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</si>
  <si>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</si>
  <si>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</si>
  <si>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</si>
  <si>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</si>
  <si>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</si>
  <si>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</si>
  <si>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</si>
  <si>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</si>
  <si>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</si>
  <si>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</si>
  <si>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</si>
  <si>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</si>
  <si>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</si>
  <si>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</si>
  <si>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</si>
  <si>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</si>
  <si>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</si>
  <si>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</si>
  <si>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</si>
  <si>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</si>
  <si>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</si>
  <si>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</si>
  <si>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</si>
  <si>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</si>
  <si>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</si>
  <si>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</si>
  <si>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</si>
  <si>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</si>
  <si>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</si>
  <si>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</si>
  <si>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</si>
  <si>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</si>
  <si>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</si>
  <si>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</si>
  <si>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</si>
  <si>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</si>
  <si>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</si>
  <si>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</si>
  <si>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</si>
  <si>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</si>
  <si>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</si>
  <si>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</si>
  <si>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</si>
  <si>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</si>
  <si>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</si>
  <si>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</si>
  <si>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</si>
  <si>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</si>
  <si>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</si>
  <si>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</si>
  <si>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</si>
  <si>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</si>
  <si>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</si>
  <si>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</si>
  <si>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</si>
  <si>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</si>
  <si>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</si>
  <si>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</si>
  <si>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</si>
  <si>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</si>
  <si>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</si>
  <si>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</si>
  <si>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</si>
  <si>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</si>
  <si>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</si>
  <si>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</si>
  <si>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</si>
  <si>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</si>
  <si>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</si>
  <si>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</si>
  <si>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</si>
  <si>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</si>
  <si>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</si>
  <si>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</si>
  <si>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</si>
  <si>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</si>
  <si>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</si>
  <si>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</si>
  <si>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</si>
  <si>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</si>
  <si>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</si>
  <si>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</si>
  <si>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</si>
  <si>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</si>
  <si>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</si>
  <si>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</si>
  <si>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</si>
  <si>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</si>
  <si>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</si>
  <si>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</si>
  <si>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</si>
  <si>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</si>
  <si>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</si>
  <si>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</si>
  <si>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</si>
  <si>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</si>
  <si>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</si>
  <si>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</si>
  <si>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</si>
  <si>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</si>
  <si>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</si>
  <si>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</si>
  <si>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</si>
  <si>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</si>
  <si>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</si>
  <si>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</si>
  <si>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</si>
  <si>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</si>
  <si>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</si>
  <si>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</si>
  <si>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</si>
  <si>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</si>
  <si>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</si>
  <si>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</si>
  <si>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</si>
  <si>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</si>
  <si>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</si>
  <si>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</si>
  <si>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</si>
  <si>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</si>
  <si>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</si>
  <si>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</si>
  <si>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</si>
  <si>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</si>
  <si>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</si>
  <si>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</si>
  <si>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</si>
  <si>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</si>
  <si>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</si>
  <si>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</si>
  <si>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</si>
  <si>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</si>
  <si>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</si>
  <si>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</si>
  <si>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</si>
  <si>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</si>
  <si>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</si>
  <si>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</si>
  <si>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</si>
  <si>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</si>
  <si>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</si>
  <si>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</si>
  <si>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</si>
  <si>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</si>
  <si>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</si>
  <si>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</si>
  <si>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</si>
  <si>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</si>
  <si>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</si>
  <si>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</si>
  <si>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</si>
  <si>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</si>
  <si>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</si>
  <si>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</si>
  <si>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</si>
  <si>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</si>
  <si>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</si>
  <si>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</si>
  <si>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</si>
  <si>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</si>
  <si>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</si>
  <si>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</si>
  <si>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</si>
  <si>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</si>
  <si>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</si>
  <si>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</si>
  <si>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</si>
  <si>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</si>
  <si>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</si>
  <si>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</si>
  <si>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</si>
  <si>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</si>
  <si>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</si>
  <si>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</si>
  <si>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</si>
  <si>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</si>
  <si>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</si>
  <si>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</si>
  <si>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</si>
  <si>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</si>
  <si>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</si>
  <si>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</si>
  <si>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</si>
  <si>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</si>
  <si>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</si>
  <si>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</si>
  <si>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</si>
  <si>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</si>
  <si>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</si>
  <si>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</si>
  <si>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</si>
  <si>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</si>
  <si>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</si>
  <si>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</si>
  <si>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</si>
  <si>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</si>
  <si>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</si>
  <si>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</si>
  <si>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</si>
  <si>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</si>
  <si>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</si>
  <si>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</si>
  <si>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</si>
  <si>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</si>
  <si>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</si>
  <si>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</si>
  <si>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</si>
  <si>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</si>
  <si>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</si>
  <si>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</si>
  <si>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</si>
  <si>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</si>
  <si>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</si>
  <si>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</si>
  <si>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</si>
  <si>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</si>
  <si>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</si>
  <si>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</si>
  <si>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</si>
  <si>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</si>
  <si>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</si>
  <si>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</si>
  <si>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</si>
  <si>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</si>
  <si>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</si>
  <si>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</si>
  <si>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</si>
  <si>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</si>
  <si>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</si>
  <si>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</si>
  <si>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</si>
  <si>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</si>
  <si>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</si>
  <si>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</si>
  <si>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</si>
  <si>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</si>
  <si>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</si>
  <si>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</si>
  <si>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</si>
  <si>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</si>
  <si>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</si>
  <si>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</si>
  <si>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</si>
  <si>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</si>
  <si>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</si>
  <si>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</si>
  <si>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</si>
  <si>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</si>
  <si>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</si>
  <si>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</si>
  <si>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</si>
  <si>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</si>
  <si>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</si>
  <si>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</si>
  <si>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</si>
  <si>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</si>
  <si>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</si>
  <si>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</si>
  <si>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</si>
  <si>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</si>
  <si>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</si>
  <si>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</si>
  <si>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</si>
  <si>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</si>
  <si>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</si>
  <si>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</si>
  <si>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</si>
  <si>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</si>
  <si>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</si>
  <si>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</si>
  <si>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</si>
  <si>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</si>
  <si>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</si>
  <si>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</si>
  <si>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</si>
  <si>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</si>
  <si>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</si>
  <si>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</si>
  <si>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</si>
  <si>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</si>
  <si>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</si>
  <si>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</si>
  <si>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</si>
  <si>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</si>
  <si>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</si>
  <si>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</si>
  <si>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</si>
  <si>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</si>
  <si>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</si>
  <si>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</si>
  <si>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</si>
  <si>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</si>
  <si>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</si>
  <si>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</si>
  <si>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</si>
  <si>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</si>
  <si>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</si>
  <si>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</si>
  <si>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</si>
  <si>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</si>
  <si>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</si>
  <si>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</si>
  <si>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</si>
  <si>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</si>
  <si>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</si>
  <si>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</si>
  <si>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</si>
  <si>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</si>
  <si>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</si>
  <si>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</si>
  <si>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</si>
  <si>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</si>
  <si>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</si>
  <si>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</si>
  <si>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</si>
  <si>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</si>
  <si>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</si>
  <si>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</si>
  <si>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</si>
  <si>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</si>
  <si>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</si>
  <si>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</si>
  <si>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</si>
  <si>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</si>
  <si>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</si>
  <si>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</si>
  <si>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</si>
  <si>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</si>
  <si>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</si>
  <si>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</si>
  <si>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</si>
  <si>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</si>
  <si>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</si>
  <si>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</si>
  <si>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</si>
  <si>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</si>
  <si>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</si>
  <si>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</si>
  <si>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</si>
  <si>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</si>
  <si>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</si>
  <si>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</si>
  <si>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</si>
  <si>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</si>
  <si>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</si>
  <si>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</si>
  <si>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</si>
  <si>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</si>
  <si>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</si>
  <si>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</si>
  <si>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</si>
  <si>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</si>
  <si>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</si>
  <si>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</si>
  <si>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</si>
  <si>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</si>
  <si>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</si>
  <si>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</si>
  <si>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</si>
  <si>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</si>
  <si>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</si>
  <si>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</si>
  <si>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</si>
  <si>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</si>
  <si>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</si>
  <si>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</si>
  <si>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</si>
  <si>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</si>
  <si>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</si>
  <si>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</si>
  <si>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</si>
  <si>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</si>
  <si>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</si>
  <si>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</si>
  <si>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</si>
  <si>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</si>
  <si>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</si>
  <si>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</si>
  <si>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</si>
  <si>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</si>
  <si>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</si>
  <si>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</si>
  <si>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</si>
  <si>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</si>
  <si>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</si>
  <si>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</si>
  <si>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</si>
  <si>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</si>
  <si>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</si>
  <si>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</si>
  <si>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</si>
  <si>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</si>
  <si>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</si>
  <si>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</si>
  <si>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</si>
  <si>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</si>
  <si>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</si>
  <si>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</si>
  <si>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</si>
  <si>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</si>
  <si>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</si>
  <si>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</si>
  <si>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</si>
  <si>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</si>
  <si>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</si>
  <si>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</si>
  <si>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</si>
  <si>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</si>
  <si>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</si>
  <si>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</si>
  <si>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</si>
  <si>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</si>
  <si>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</si>
  <si>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</si>
  <si>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</si>
  <si>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</si>
  <si>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</si>
  <si>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</si>
  <si>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</si>
  <si>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</si>
  <si>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</si>
  <si>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</si>
  <si>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</si>
  <si>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</si>
  <si>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</si>
  <si>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</si>
  <si>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</si>
  <si>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</si>
  <si>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</si>
  <si>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</si>
  <si>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</si>
  <si>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</si>
  <si>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</si>
  <si>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</si>
  <si>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</si>
  <si>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</si>
  <si>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</si>
  <si>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</si>
  <si>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</si>
  <si>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</si>
  <si>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</si>
  <si>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</si>
  <si>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</si>
  <si>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</si>
  <si>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</si>
  <si>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</si>
  <si>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</si>
  <si>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</si>
  <si>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</si>
  <si>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</si>
  <si>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</si>
  <si>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</si>
  <si>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</si>
  <si>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</si>
  <si>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</si>
  <si>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</si>
  <si>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</si>
  <si>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</si>
  <si>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</si>
  <si>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</si>
  <si>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</si>
  <si>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</si>
  <si>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</si>
  <si>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</si>
  <si>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</si>
  <si>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</si>
  <si>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</si>
  <si>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</si>
  <si>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</si>
  <si>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</si>
  <si>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</si>
  <si>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</si>
  <si>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</si>
  <si>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</si>
  <si>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</si>
  <si>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</si>
  <si>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</si>
  <si>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</si>
  <si>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</si>
  <si>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</si>
  <si>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</si>
  <si>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</si>
  <si>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</si>
  <si>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</si>
  <si>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</si>
  <si>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</si>
  <si>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</si>
  <si>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</si>
  <si>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</si>
  <si>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</si>
  <si>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</si>
  <si>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</si>
  <si>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</si>
  <si>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</si>
  <si>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</si>
  <si>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</si>
  <si>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</si>
  <si>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</si>
  <si>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</si>
  <si>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</si>
  <si>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</si>
  <si>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</si>
  <si>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</si>
  <si>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</si>
  <si>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</si>
  <si>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</si>
  <si>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</si>
  <si>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</si>
  <si>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</si>
  <si>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</si>
  <si>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</si>
  <si>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</si>
  <si>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</si>
  <si>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</si>
  <si>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</si>
  <si>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</si>
  <si>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</si>
  <si>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</si>
  <si>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</si>
  <si>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</si>
  <si>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</si>
  <si>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</si>
  <si>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</si>
  <si>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</si>
  <si>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</si>
  <si>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</si>
  <si>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</si>
  <si>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</si>
  <si>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</si>
  <si>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</si>
  <si>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</si>
  <si>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</si>
  <si>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</si>
  <si>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</si>
  <si>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</si>
  <si>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</si>
  <si>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</si>
  <si>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</si>
  <si>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</si>
  <si>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</si>
  <si>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</si>
  <si>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</si>
  <si>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</si>
  <si>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</si>
  <si>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</si>
  <si>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</si>
  <si>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</si>
  <si>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</si>
  <si>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</si>
  <si>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</si>
  <si>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</si>
  <si>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</si>
  <si>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</si>
  <si>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</si>
  <si>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</si>
  <si>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</si>
  <si>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</si>
  <si>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</si>
  <si>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</si>
  <si>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</si>
  <si>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</si>
  <si>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</si>
  <si>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</si>
  <si>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</si>
  <si>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</si>
  <si>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</si>
  <si>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</si>
  <si>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</si>
  <si>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</si>
  <si>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</si>
  <si>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</si>
  <si>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</si>
  <si>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</si>
  <si>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</si>
  <si>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</si>
  <si>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</si>
  <si>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</si>
  <si>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</si>
  <si>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</si>
  <si>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</si>
  <si>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</si>
  <si>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</si>
  <si>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</si>
  <si>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</si>
  <si>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</si>
  <si>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</si>
  <si>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</si>
  <si>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</si>
  <si>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</si>
  <si>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</si>
  <si>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</si>
  <si>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</si>
  <si>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</si>
  <si>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</si>
  <si>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</si>
  <si>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</si>
  <si>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</si>
  <si>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</si>
  <si>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</si>
  <si>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</si>
  <si>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</si>
  <si>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</si>
  <si>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</si>
  <si>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</si>
  <si>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</si>
  <si>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</si>
  <si>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</si>
  <si>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</si>
  <si>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</si>
  <si>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</si>
  <si>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</si>
  <si>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</si>
  <si>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</si>
  <si>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</si>
  <si>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</si>
  <si>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</si>
  <si>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</si>
  <si>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</si>
  <si>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</si>
  <si>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</si>
  <si>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</si>
  <si>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</si>
  <si>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</si>
  <si>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</si>
  <si>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</si>
  <si>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</si>
  <si>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</si>
  <si>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</si>
  <si>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</si>
  <si>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</si>
  <si>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</si>
  <si>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</si>
  <si>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</si>
  <si>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</si>
  <si>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</si>
  <si>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</si>
  <si>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</si>
  <si>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</si>
  <si>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</si>
  <si>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</si>
  <si>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</si>
  <si>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</si>
  <si>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</si>
  <si>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</si>
  <si>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</si>
  <si>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</si>
  <si>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</si>
  <si>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</si>
  <si>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</si>
  <si>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</si>
  <si>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</si>
  <si>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</si>
  <si>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</si>
  <si>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</si>
  <si>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</si>
  <si>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</si>
  <si>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</si>
  <si>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</si>
  <si>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</si>
  <si>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</si>
  <si>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</si>
  <si>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</si>
  <si>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</si>
  <si>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</si>
  <si>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</si>
  <si>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</si>
  <si>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</si>
  <si>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</si>
  <si>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</si>
  <si>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</si>
  <si>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</si>
  <si>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</si>
  <si>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</si>
  <si>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</si>
  <si>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</si>
  <si>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</si>
  <si>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</si>
  <si>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</si>
  <si>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</si>
  <si>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</si>
  <si>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</si>
  <si>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</si>
  <si>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</si>
  <si>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</si>
  <si>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</si>
  <si>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</si>
  <si>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</si>
  <si>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</si>
  <si>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</si>
  <si>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</si>
  <si>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</si>
  <si>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</si>
  <si>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</si>
  <si>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</si>
  <si>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</si>
  <si>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</si>
  <si>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</si>
  <si>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</si>
  <si>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</si>
  <si>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</si>
  <si>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</si>
  <si>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</si>
  <si>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</si>
  <si>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</si>
  <si>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</si>
  <si>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</si>
  <si>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</si>
  <si>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</si>
  <si>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</si>
  <si>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</si>
  <si>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</si>
  <si>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</si>
  <si>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</si>
  <si>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</si>
  <si>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</si>
  <si>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</si>
  <si>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</si>
  <si>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</si>
  <si>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</si>
  <si>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</si>
  <si>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</si>
  <si>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</si>
  <si>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</si>
  <si>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</si>
  <si>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</si>
  <si>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</si>
  <si>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</si>
  <si>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</si>
  <si>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</si>
  <si>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</si>
  <si>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</si>
  <si>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</si>
  <si>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</si>
  <si>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</si>
  <si>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</si>
  <si>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</si>
  <si>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</si>
  <si>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</si>
  <si>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</si>
  <si>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</si>
  <si>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</si>
  <si>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</si>
  <si>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</si>
  <si>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</si>
  <si>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</si>
  <si>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</si>
  <si>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</si>
  <si>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</si>
  <si>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</si>
  <si>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</si>
  <si>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</si>
  <si>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</si>
  <si>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</si>
  <si>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</si>
  <si>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</si>
  <si>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</si>
  <si>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</si>
  <si>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</si>
  <si>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</si>
  <si>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</si>
  <si>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</si>
  <si>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</si>
  <si>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</si>
  <si>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</si>
  <si>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</si>
  <si>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</si>
  <si>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</si>
  <si>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</si>
  <si>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</si>
  <si>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</si>
  <si>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</si>
  <si>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</si>
  <si>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</si>
  <si>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</si>
  <si>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</si>
  <si>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</si>
  <si>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</si>
  <si>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</si>
  <si>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</si>
  <si>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</si>
  <si>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</si>
  <si>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</si>
  <si>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</si>
  <si>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</si>
  <si>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</si>
  <si>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</si>
  <si>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</si>
  <si>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</si>
  <si>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</si>
  <si>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</si>
  <si>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</si>
  <si>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</si>
  <si>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</si>
  <si>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</si>
  <si>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</si>
  <si>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</si>
  <si>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</si>
  <si>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</si>
  <si>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</si>
  <si>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</si>
  <si>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</si>
  <si>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</si>
  <si>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</si>
  <si>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</si>
  <si>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</si>
  <si>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</si>
  <si>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</si>
  <si>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</si>
  <si>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</si>
  <si>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</si>
  <si>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</si>
  <si>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</si>
  <si>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</si>
  <si>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</si>
  <si>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</si>
  <si>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</si>
  <si>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</si>
  <si>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</si>
  <si>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</si>
  <si>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</si>
  <si>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</si>
  <si>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</si>
  <si>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</si>
  <si>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</si>
  <si>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</si>
  <si>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</si>
  <si>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</si>
  <si>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</si>
  <si>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</si>
  <si>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</si>
  <si>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</si>
  <si>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</si>
  <si>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</si>
  <si>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</si>
  <si>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</si>
  <si>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</si>
  <si>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</si>
  <si>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</si>
  <si>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</si>
  <si>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</si>
  <si>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</si>
  <si>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</si>
  <si>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</si>
  <si>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</si>
  <si>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</si>
  <si>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</si>
  <si>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</si>
  <si>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</si>
  <si>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</si>
  <si>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</si>
  <si>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</si>
  <si>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</si>
  <si>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</si>
  <si>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</si>
  <si>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</si>
  <si>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</si>
  <si>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</si>
  <si>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</si>
  <si>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</si>
  <si>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</si>
  <si>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</si>
  <si>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</si>
  <si>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</si>
  <si>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</si>
  <si>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</si>
  <si>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</si>
  <si>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</si>
  <si>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</si>
  <si>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</si>
  <si>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</si>
  <si>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</si>
  <si>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</si>
  <si>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</si>
  <si>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</si>
  <si>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</si>
  <si>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</si>
  <si>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</si>
  <si>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</si>
  <si>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</si>
  <si>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</si>
  <si>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</si>
  <si>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</si>
  <si>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</si>
  <si>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</si>
  <si>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</si>
  <si>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</si>
  <si>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</si>
  <si>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</si>
  <si>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</si>
  <si>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</si>
  <si>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</si>
  <si>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</si>
  <si>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</si>
  <si>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</si>
  <si>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</si>
  <si>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</si>
  <si>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</si>
  <si>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</si>
  <si>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</si>
  <si>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</si>
  <si>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</si>
  <si>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</si>
  <si>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</si>
  <si>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</si>
  <si>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</si>
  <si>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</si>
  <si>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</si>
  <si>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</si>
  <si>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</si>
  <si>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</si>
  <si>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</si>
  <si>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</si>
  <si>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</si>
  <si>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</si>
  <si>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</si>
  <si>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</si>
  <si>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</si>
  <si>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</si>
  <si>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</si>
  <si>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</si>
  <si>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</si>
  <si>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</si>
  <si>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</si>
  <si>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</si>
  <si>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</si>
  <si>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</si>
  <si>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</si>
  <si>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</si>
  <si>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</si>
  <si>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</si>
  <si>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</si>
  <si>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</si>
  <si>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</si>
  <si>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</si>
  <si>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</si>
  <si>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</si>
  <si>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</si>
  <si>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</si>
  <si>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</si>
  <si>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</si>
  <si>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</si>
  <si>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</si>
  <si>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</si>
  <si>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</si>
  <si>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</si>
  <si>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</si>
  <si>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</si>
  <si>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</si>
  <si>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</si>
  <si>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</si>
  <si>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</si>
  <si>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</si>
  <si>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</si>
  <si>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</si>
  <si>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</si>
  <si>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</si>
  <si>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</si>
  <si>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</si>
  <si>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</si>
  <si>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</si>
  <si>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</si>
  <si>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</si>
  <si>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</si>
  <si>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</si>
  <si>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</si>
  <si>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</si>
  <si>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</si>
  <si>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</si>
  <si>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</si>
  <si>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</si>
  <si>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</si>
  <si>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</si>
  <si>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</si>
  <si>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</si>
  <si>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</si>
  <si>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</si>
  <si>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</si>
  <si>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</si>
  <si>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</si>
  <si>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</si>
  <si>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</si>
  <si>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</si>
  <si>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</si>
  <si>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</si>
  <si>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</si>
  <si>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</si>
  <si>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</si>
  <si>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</si>
  <si>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</si>
  <si>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</si>
  <si>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</si>
  <si>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</si>
  <si>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</si>
  <si>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</si>
  <si>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</si>
  <si>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</si>
  <si>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</si>
  <si>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</si>
  <si>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</si>
  <si>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</si>
  <si>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</si>
  <si>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</si>
  <si>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</si>
  <si>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</si>
  <si>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</si>
  <si>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</si>
  <si>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</si>
  <si>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</si>
  <si>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</si>
  <si>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</si>
  <si>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</si>
  <si>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</si>
  <si>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</si>
  <si>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</si>
  <si>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</si>
  <si>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</si>
  <si>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</si>
  <si>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</si>
  <si>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</si>
  <si>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</si>
  <si>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</si>
  <si>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</si>
  <si>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</si>
  <si>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</si>
  <si>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</si>
  <si>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</si>
  <si>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</si>
  <si>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</si>
  <si>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</si>
  <si>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</si>
  <si>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</si>
  <si>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</si>
  <si>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</si>
  <si>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</si>
  <si>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</si>
  <si>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</si>
  <si>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</si>
  <si>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</si>
  <si>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</si>
  <si>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</si>
  <si>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</si>
  <si>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</si>
  <si>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</si>
  <si>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</si>
  <si>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</si>
  <si>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</si>
  <si>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</si>
  <si>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</si>
  <si>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</si>
  <si>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</si>
  <si>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</si>
  <si>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</si>
  <si>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</si>
  <si>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</si>
  <si>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</si>
  <si>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</si>
  <si>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</si>
  <si>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</si>
  <si>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</si>
  <si>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</si>
  <si>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</si>
  <si>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</si>
  <si>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</si>
  <si>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</si>
  <si>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</si>
  <si>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</si>
  <si>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</si>
  <si>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</si>
  <si>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</si>
  <si>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</si>
  <si>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</si>
  <si>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</si>
  <si>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</si>
  <si>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</si>
  <si>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</si>
  <si>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</si>
  <si>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</si>
  <si>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</si>
  <si>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</si>
  <si>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</si>
  <si>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</si>
  <si>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</si>
  <si>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</si>
  <si>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</si>
  <si>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</si>
  <si>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</si>
  <si>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</si>
  <si>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</si>
  <si>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</si>
  <si>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</si>
  <si>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</si>
  <si>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</si>
  <si>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</si>
  <si>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</si>
  <si>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</si>
  <si>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</si>
  <si>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</si>
  <si>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</si>
  <si>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</si>
  <si>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</si>
  <si>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</si>
  <si>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</si>
  <si>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</si>
  <si>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</si>
  <si>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</si>
  <si>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</si>
  <si>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</si>
  <si>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</si>
  <si>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</si>
  <si>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</si>
  <si>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</si>
  <si>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</si>
  <si>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</si>
  <si>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</si>
  <si>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</si>
  <si>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</si>
  <si>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</si>
  <si>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</si>
  <si>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</si>
  <si>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</si>
  <si>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</si>
  <si>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</si>
  <si>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</si>
  <si>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</si>
  <si>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</si>
  <si>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</si>
  <si>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</si>
  <si>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</si>
  <si>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</si>
  <si>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</si>
  <si>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</si>
  <si>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</si>
  <si>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</si>
  <si>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</si>
  <si>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</si>
  <si>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</si>
  <si>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</si>
  <si>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</si>
  <si>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</si>
  <si>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</si>
  <si>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</si>
  <si>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</si>
  <si>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</si>
  <si>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</si>
  <si>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</si>
  <si>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</si>
  <si>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</si>
  <si>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</si>
  <si>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</si>
  <si>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</si>
  <si>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</si>
  <si>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</si>
  <si>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</si>
  <si>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</si>
  <si>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</si>
  <si>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</si>
  <si>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</si>
  <si>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</si>
  <si>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</si>
  <si>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</si>
  <si>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</si>
  <si>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</si>
  <si>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</si>
  <si>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</si>
  <si>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</si>
  <si>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</si>
  <si>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</si>
  <si>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</si>
  <si>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</si>
  <si>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</si>
  <si>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</si>
  <si>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</si>
  <si>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</si>
  <si>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</si>
  <si>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</si>
  <si>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</si>
  <si>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</si>
  <si>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</si>
  <si>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</si>
  <si>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</si>
  <si>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</si>
  <si>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</si>
  <si>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</si>
  <si>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</si>
  <si>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</si>
  <si>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</si>
  <si>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</si>
  <si>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</si>
  <si>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</si>
  <si>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</si>
  <si>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</si>
  <si>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</si>
  <si>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</si>
  <si>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</si>
  <si>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</si>
  <si>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</si>
  <si>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</si>
  <si>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</si>
  <si>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</si>
  <si>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</si>
  <si>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</si>
  <si>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</si>
  <si>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</si>
  <si>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</si>
  <si>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</si>
  <si>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</si>
  <si>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</si>
  <si>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</si>
  <si>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</si>
  <si>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</si>
  <si>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</si>
  <si>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</si>
  <si>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</si>
  <si>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</si>
  <si>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</si>
  <si>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</si>
  <si>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</si>
  <si>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</si>
  <si>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</si>
  <si>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</si>
  <si>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</si>
  <si>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</si>
  <si>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</si>
  <si>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</si>
  <si>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</si>
  <si>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</si>
  <si>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</si>
  <si>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</si>
  <si>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</si>
  <si>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</si>
  <si>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</si>
  <si>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</si>
  <si>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</si>
  <si>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</si>
  <si>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</si>
  <si>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</si>
  <si>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</si>
  <si>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</si>
  <si>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</si>
  <si>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</si>
  <si>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</si>
  <si>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</si>
  <si>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</si>
  <si>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</si>
  <si>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</si>
  <si>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</si>
  <si>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</si>
  <si>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</si>
  <si>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</si>
  <si>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</si>
  <si>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</si>
  <si>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</si>
  <si>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</si>
  <si>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</si>
  <si>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</si>
  <si>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</si>
  <si>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</si>
  <si>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</si>
  <si>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</si>
  <si>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</si>
  <si>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</si>
  <si>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</si>
  <si>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</si>
  <si>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</si>
  <si>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</si>
  <si>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</si>
  <si>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</si>
  <si>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</si>
  <si>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</si>
  <si>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</si>
  <si>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</si>
  <si>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</si>
  <si>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</si>
  <si>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</si>
  <si>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</si>
  <si>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</si>
  <si>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</si>
  <si>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</si>
  <si>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</si>
  <si>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</si>
  <si>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</si>
  <si>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</si>
  <si>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</si>
  <si>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</si>
  <si>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</si>
  <si>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</si>
  <si>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</si>
  <si>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</si>
  <si>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</si>
  <si>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</si>
  <si>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</si>
  <si>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</si>
  <si>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</si>
  <si>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</si>
  <si>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</si>
  <si>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</si>
  <si>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</si>
  <si>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</si>
  <si>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</si>
  <si>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</si>
  <si>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</si>
  <si>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</si>
  <si>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</si>
  <si>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</si>
  <si>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</si>
  <si>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</si>
  <si>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</si>
  <si>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</si>
  <si>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</si>
  <si>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</si>
  <si>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</si>
  <si>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</si>
  <si>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</si>
  <si>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</si>
  <si>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</si>
  <si>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</si>
  <si>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</si>
  <si>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</si>
  <si>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</si>
  <si>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</si>
  <si>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</si>
  <si>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</si>
  <si>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</si>
  <si>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</si>
  <si>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</si>
  <si>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</si>
  <si>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</si>
  <si>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</si>
  <si>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</si>
  <si>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</si>
  <si>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</si>
  <si>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</si>
  <si>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</si>
  <si>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</si>
  <si>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</si>
  <si>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</si>
  <si>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</si>
  <si>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</si>
  <si>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</si>
  <si>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</si>
  <si>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</si>
  <si>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</si>
  <si>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</si>
  <si>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</si>
  <si>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</si>
  <si>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</si>
  <si>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</si>
  <si>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</si>
  <si>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</si>
  <si>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</si>
  <si>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</si>
  <si>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</si>
  <si>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</si>
  <si>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</si>
  <si>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</si>
  <si>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</si>
  <si>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</si>
  <si>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</si>
  <si>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</si>
  <si>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</si>
  <si>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</si>
  <si>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</si>
  <si>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</si>
  <si>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</si>
  <si>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</si>
  <si>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</si>
  <si>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</si>
  <si>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</si>
  <si>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</si>
  <si>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</si>
  <si>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</si>
  <si>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</si>
  <si>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</si>
  <si>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</si>
  <si>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</si>
  <si>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</si>
  <si>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</si>
  <si>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</si>
  <si>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</si>
  <si>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</si>
  <si>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</si>
  <si>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</si>
  <si>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</si>
  <si>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</si>
  <si>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</si>
  <si>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</si>
  <si>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</si>
  <si>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</si>
  <si>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</si>
  <si>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</si>
  <si>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</si>
  <si>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</si>
  <si>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</si>
  <si>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</si>
  <si>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</si>
  <si>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</si>
  <si>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</si>
  <si>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</si>
  <si>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</si>
  <si>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</si>
  <si>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</si>
  <si>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</si>
  <si>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</si>
  <si>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</si>
  <si>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</si>
  <si>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</si>
  <si>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</si>
  <si>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</si>
  <si>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</si>
  <si>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</si>
  <si>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</si>
  <si>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</si>
  <si>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</si>
  <si>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</si>
  <si>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</si>
  <si>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</si>
  <si>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</si>
  <si>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</si>
  <si>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</si>
  <si>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</si>
  <si>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</si>
  <si>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</si>
  <si>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</si>
  <si>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</si>
  <si>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</si>
  <si>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</si>
  <si>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</si>
  <si>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</si>
  <si>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</si>
  <si>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</si>
  <si>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</si>
  <si>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</si>
  <si>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</si>
  <si>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</si>
  <si>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</si>
  <si>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</si>
  <si>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</si>
  <si>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</si>
  <si>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</si>
  <si>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</si>
  <si>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</si>
  <si>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</si>
  <si>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</si>
  <si>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</si>
  <si>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</si>
  <si>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</si>
  <si>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</si>
  <si>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</si>
  <si>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</si>
  <si>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</si>
  <si>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</si>
  <si>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</si>
  <si>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</si>
  <si>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</si>
  <si>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</si>
  <si>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</si>
  <si>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</si>
  <si>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</si>
  <si>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</si>
  <si>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</si>
  <si>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</si>
  <si>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</si>
  <si>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</si>
  <si>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</si>
  <si>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</si>
  <si>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</si>
  <si>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</si>
  <si>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</si>
  <si>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</si>
  <si>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</si>
  <si>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</si>
  <si>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</si>
  <si>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</si>
  <si>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</si>
  <si>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</si>
  <si>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</si>
  <si>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</si>
  <si>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</si>
  <si>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</si>
  <si>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</si>
  <si>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</si>
  <si>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</si>
  <si>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</si>
  <si>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</si>
  <si>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</si>
  <si>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</si>
  <si>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</si>
  <si>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</si>
  <si>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</si>
  <si>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</si>
  <si>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</si>
  <si>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</si>
  <si>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</si>
  <si>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</si>
  <si>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</si>
  <si>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</si>
  <si>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</si>
  <si>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</si>
  <si>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</si>
  <si>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</si>
  <si>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</si>
  <si>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</si>
  <si>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</si>
  <si>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</si>
  <si>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</si>
  <si>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</si>
  <si>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</si>
  <si>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</si>
  <si>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</si>
  <si>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</si>
  <si>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</si>
  <si>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</si>
  <si>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</si>
  <si>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</si>
  <si>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</si>
  <si>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</si>
  <si>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</si>
  <si>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</si>
  <si>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</si>
  <si>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</si>
  <si>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</si>
  <si>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</si>
  <si>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</si>
  <si>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</si>
  <si>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</si>
  <si>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</si>
  <si>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</si>
  <si>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</si>
  <si>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</si>
  <si>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</si>
  <si>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</si>
  <si>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</si>
  <si>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</si>
  <si>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</si>
  <si>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</si>
  <si>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</si>
  <si>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</si>
  <si>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</si>
  <si>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</si>
  <si>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</si>
  <si>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</si>
  <si>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</si>
  <si>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</si>
  <si>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</si>
  <si>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</si>
  <si>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</si>
  <si>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</si>
  <si>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</si>
  <si>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</si>
  <si>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</si>
  <si>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</si>
  <si>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</si>
  <si>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</si>
  <si>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</si>
  <si>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</si>
  <si>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</si>
  <si>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</si>
  <si>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</si>
  <si>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</si>
  <si>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</si>
  <si>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</si>
  <si>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</si>
  <si>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</si>
  <si>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</si>
  <si>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</si>
  <si>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</si>
  <si>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</si>
  <si>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</si>
  <si>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</si>
  <si>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</si>
  <si>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</si>
  <si>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</si>
  <si>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</si>
  <si>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</si>
  <si>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</si>
  <si>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</si>
  <si>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</si>
  <si>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</si>
  <si>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</si>
  <si>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</si>
  <si>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</si>
  <si>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</si>
  <si>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</si>
  <si>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</si>
  <si>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</si>
  <si>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</si>
  <si>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</si>
  <si>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</si>
  <si>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</si>
  <si>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</si>
  <si>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</si>
  <si>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</si>
  <si>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</si>
  <si>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</si>
  <si>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</si>
  <si>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</si>
  <si>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</si>
  <si>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</si>
  <si>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</si>
  <si>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</si>
  <si>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</si>
  <si>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</si>
  <si>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</si>
  <si>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</si>
  <si>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</si>
  <si>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</si>
  <si>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</si>
  <si>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</si>
  <si>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</si>
  <si>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</si>
  <si>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</si>
  <si>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</si>
  <si>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</si>
  <si>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</si>
  <si>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</si>
  <si>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</si>
  <si>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</si>
  <si>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</si>
  <si>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</si>
  <si>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</si>
  <si>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</si>
  <si>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</si>
  <si>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</si>
  <si>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</si>
  <si>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</si>
  <si>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</si>
  <si>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</si>
  <si>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</si>
  <si>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</si>
  <si>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</si>
  <si>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</si>
  <si>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</si>
  <si>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</si>
  <si>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</si>
  <si>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</si>
  <si>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</si>
  <si>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</si>
  <si>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</si>
  <si>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</si>
  <si>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</si>
  <si>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</si>
  <si>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</si>
  <si>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</si>
  <si>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</si>
  <si>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</si>
  <si>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</si>
  <si>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</si>
  <si>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</si>
  <si>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</si>
  <si>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</si>
  <si>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</si>
  <si>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</si>
  <si>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</si>
  <si>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</si>
  <si>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</si>
  <si>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</si>
  <si>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</si>
  <si>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</si>
  <si>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</si>
  <si>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</si>
  <si>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</si>
  <si>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</si>
  <si>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</si>
  <si>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</si>
  <si>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</si>
  <si>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</si>
  <si>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</si>
  <si>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</si>
  <si>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</si>
  <si>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</si>
  <si>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</si>
  <si>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</si>
  <si>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</si>
  <si>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</si>
  <si>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</si>
  <si>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</si>
  <si>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</si>
  <si>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</si>
  <si>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</si>
  <si>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</si>
  <si>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</si>
  <si>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</si>
  <si>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</si>
  <si>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</si>
  <si>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</si>
  <si>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</si>
  <si>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</si>
  <si>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</si>
  <si>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</si>
  <si>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</si>
  <si>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</si>
  <si>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</si>
  <si>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</si>
  <si>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</si>
  <si>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</si>
  <si>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</si>
  <si>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</si>
  <si>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</si>
  <si>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</si>
  <si>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</si>
  <si>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</si>
  <si>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</si>
  <si>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</si>
  <si>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</si>
  <si>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</si>
  <si>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</si>
  <si>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</si>
  <si>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</si>
  <si>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</si>
  <si>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</si>
  <si>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</si>
  <si>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</si>
  <si>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</si>
  <si>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</si>
  <si>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</si>
  <si>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</si>
  <si>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</si>
  <si>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</si>
  <si>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</si>
  <si>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</si>
  <si>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</si>
  <si>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</si>
  <si>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</si>
  <si>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</si>
  <si>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</si>
  <si>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</si>
  <si>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</si>
  <si>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</si>
  <si>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</si>
  <si>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</si>
  <si>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</si>
  <si>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</si>
  <si>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</si>
  <si>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</si>
  <si>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</si>
  <si>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</si>
  <si>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</si>
  <si>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</si>
  <si>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</si>
  <si>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</si>
  <si>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</si>
  <si>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</si>
  <si>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</si>
  <si>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</si>
  <si>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</si>
  <si>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</si>
  <si>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</si>
  <si>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</si>
  <si>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</si>
  <si>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</si>
  <si>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</si>
  <si>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</si>
  <si>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</si>
  <si>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</si>
  <si>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</si>
  <si>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</si>
  <si>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</si>
  <si>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</si>
  <si>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</si>
  <si>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</si>
  <si>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</si>
  <si>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</si>
  <si>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</si>
  <si>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</si>
  <si>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</si>
  <si>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</si>
  <si>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</si>
  <si>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</si>
  <si>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</si>
  <si>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</si>
  <si>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</si>
  <si>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</si>
  <si>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</si>
  <si>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</si>
  <si>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</si>
  <si>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</si>
  <si>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</si>
  <si>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</si>
  <si>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</si>
  <si>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</si>
  <si>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</si>
  <si>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</si>
  <si>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</si>
  <si>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</si>
  <si>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</si>
  <si>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</si>
  <si>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</si>
  <si>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</si>
  <si>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</si>
  <si>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</si>
  <si>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</si>
  <si>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</si>
  <si>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</si>
  <si>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</si>
  <si>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</si>
  <si>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</si>
  <si>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</si>
  <si>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</si>
  <si>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</si>
  <si>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</si>
  <si>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</si>
  <si>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</si>
  <si>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</si>
  <si>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</si>
  <si>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</si>
  <si>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</si>
  <si>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</si>
  <si>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</si>
  <si>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</si>
  <si>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</si>
  <si>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</si>
  <si>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</si>
  <si>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</si>
  <si>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</si>
  <si>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</si>
  <si>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</si>
  <si>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</si>
  <si>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</si>
  <si>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</si>
  <si>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</si>
  <si>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</si>
  <si>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</si>
  <si>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</si>
  <si>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</si>
  <si>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</si>
  <si>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</si>
  <si>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</si>
  <si>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</si>
  <si>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</si>
  <si>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</si>
  <si>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</si>
  <si>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</si>
  <si>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</si>
  <si>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</si>
  <si>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</si>
  <si>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</si>
  <si>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</si>
  <si>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</si>
  <si>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</si>
  <si>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</si>
  <si>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</si>
  <si>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</si>
  <si>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</si>
  <si>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</si>
  <si>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</si>
  <si>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</si>
  <si>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</si>
  <si>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</si>
  <si>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</si>
  <si>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</si>
  <si>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</si>
  <si>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</si>
  <si>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</si>
  <si>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</si>
  <si>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</si>
  <si>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</si>
  <si>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</si>
  <si>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</si>
  <si>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</si>
  <si>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</si>
  <si>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</si>
  <si>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</si>
  <si>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</si>
  <si>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</si>
  <si>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</si>
  <si>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</si>
  <si>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</si>
  <si>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</si>
  <si>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</si>
  <si>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</si>
  <si>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</si>
  <si>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</si>
  <si>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</si>
  <si>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</si>
  <si>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</si>
  <si>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</si>
  <si>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</si>
  <si>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</si>
  <si>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</si>
  <si>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</si>
  <si>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</si>
  <si>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</si>
  <si>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</si>
  <si>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</si>
  <si>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</si>
  <si>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</si>
  <si>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</si>
  <si>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</si>
  <si>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</si>
  <si>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</si>
  <si>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</si>
  <si>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</si>
  <si>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</si>
  <si>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</si>
  <si>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</si>
  <si>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</si>
  <si>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</si>
  <si>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</si>
  <si>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</si>
  <si>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</si>
  <si>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</si>
  <si>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</si>
  <si>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</si>
  <si>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</si>
  <si>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</si>
  <si>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</si>
  <si>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</si>
  <si>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</si>
  <si>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</si>
  <si>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</si>
  <si>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</si>
  <si>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</si>
  <si>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</si>
  <si>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</si>
  <si>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</si>
  <si>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</si>
  <si>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</si>
  <si>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</si>
  <si>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</si>
  <si>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</si>
  <si>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</si>
  <si>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</si>
  <si>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</si>
  <si>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</si>
  <si>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</si>
  <si>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</si>
  <si>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</si>
  <si>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</si>
  <si>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</si>
  <si>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</si>
  <si>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</si>
  <si>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</si>
  <si>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</si>
  <si>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</si>
  <si>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</si>
  <si>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</si>
  <si>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</si>
  <si>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</si>
  <si>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</si>
  <si>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</si>
  <si>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</si>
  <si>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</si>
  <si>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</si>
  <si>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</si>
  <si>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</si>
  <si>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</si>
  <si>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</si>
  <si>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</si>
  <si>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</si>
  <si>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</si>
  <si>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</si>
  <si>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</si>
  <si>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</si>
  <si>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</si>
  <si>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</si>
  <si>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</si>
  <si>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</si>
  <si>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</si>
  <si>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</si>
  <si>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</si>
  <si>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</si>
  <si>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</si>
  <si>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</si>
  <si>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</si>
  <si>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</si>
  <si>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</si>
  <si>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</si>
  <si>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</si>
  <si>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</si>
  <si>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</si>
  <si>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</si>
  <si>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</si>
  <si>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</si>
  <si>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</si>
  <si>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</si>
  <si>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</si>
  <si>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</si>
  <si>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</si>
  <si>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</si>
  <si>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</si>
  <si>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</si>
  <si>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</si>
  <si>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</si>
  <si>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</si>
  <si>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</si>
  <si>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</si>
  <si>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</si>
  <si>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</si>
  <si>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</si>
  <si>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</si>
  <si>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</si>
  <si>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</si>
  <si>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</si>
  <si>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</si>
  <si>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</si>
  <si>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</si>
  <si>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</si>
  <si>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</si>
  <si>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</si>
  <si>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</si>
  <si>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</si>
  <si>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</si>
  <si>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</si>
  <si>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</si>
  <si>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</si>
  <si>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</si>
  <si>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</si>
  <si>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</si>
  <si>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</si>
  <si>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</si>
  <si>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</si>
  <si>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</si>
  <si>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</si>
  <si>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</si>
  <si>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</si>
  <si>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</si>
  <si>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</si>
  <si>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</si>
  <si>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</si>
  <si>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</si>
  <si>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</si>
  <si>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</si>
  <si>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</si>
  <si>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</si>
  <si>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</si>
  <si>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</si>
  <si>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</si>
  <si>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</si>
  <si>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</si>
  <si>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</si>
  <si>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</si>
  <si>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</si>
  <si>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</si>
  <si>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</si>
  <si>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</si>
  <si>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</si>
  <si>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</si>
  <si>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</si>
  <si>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</si>
  <si>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</si>
  <si>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</si>
  <si>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</si>
  <si>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</si>
  <si>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</si>
  <si>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</si>
  <si>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</si>
  <si>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</si>
  <si>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</si>
  <si>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</si>
  <si>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</si>
  <si>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</si>
  <si>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</si>
  <si>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</si>
  <si>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</si>
  <si>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</si>
  <si>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</si>
  <si>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</si>
  <si>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</si>
  <si>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</si>
  <si>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</si>
  <si>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</si>
  <si>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</si>
  <si>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</si>
  <si>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</si>
  <si>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</si>
  <si>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</si>
  <si>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</si>
  <si>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</si>
  <si>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</si>
  <si>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</si>
  <si>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</si>
  <si>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</si>
  <si>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</si>
  <si>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</si>
  <si>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</si>
  <si>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</si>
  <si>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</si>
  <si>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</si>
  <si>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</si>
  <si>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</si>
  <si>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</si>
  <si>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</si>
  <si>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</si>
  <si>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</si>
  <si>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</si>
  <si>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</si>
  <si>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</si>
  <si>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</si>
  <si>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</si>
  <si>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</si>
  <si>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</si>
  <si>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</si>
  <si>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</si>
  <si>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</si>
  <si>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</si>
  <si>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</si>
  <si>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</si>
  <si>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</si>
  <si>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</si>
  <si>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</si>
  <si>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</si>
  <si>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</si>
  <si>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</si>
  <si>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</si>
  <si>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</si>
  <si>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</si>
  <si>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</si>
  <si>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</si>
  <si>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</si>
  <si>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</si>
  <si>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</si>
  <si>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</si>
  <si>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</si>
  <si>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</si>
  <si>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</si>
  <si>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</si>
  <si>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</si>
  <si>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</si>
  <si>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</si>
  <si>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</si>
  <si>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</si>
  <si>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</si>
  <si>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</si>
  <si>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</si>
  <si>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</si>
  <si>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</si>
  <si>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</si>
  <si>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</si>
  <si>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</si>
  <si>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</si>
  <si>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</si>
  <si>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</si>
  <si>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</si>
  <si>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</si>
  <si>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</si>
  <si>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</si>
  <si>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</si>
  <si>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</si>
  <si>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</si>
  <si>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</si>
  <si>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</si>
  <si>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</si>
  <si>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</si>
  <si>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</si>
  <si>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</si>
  <si>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</si>
  <si>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</si>
  <si>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</si>
  <si>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</si>
  <si>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</si>
  <si>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</si>
  <si>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</si>
  <si>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</si>
  <si>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</si>
  <si>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</si>
  <si>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</si>
  <si>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</si>
  <si>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</si>
  <si>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</si>
  <si>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</si>
  <si>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</si>
  <si>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</si>
  <si>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</si>
  <si>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</si>
  <si>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</si>
  <si>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</si>
  <si>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</si>
  <si>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</si>
  <si>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</si>
  <si>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</si>
  <si>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</si>
  <si>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</si>
  <si>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</si>
  <si>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</si>
  <si>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</si>
  <si>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</si>
  <si>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</si>
  <si>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</si>
  <si>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</si>
  <si>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</si>
  <si>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</si>
  <si>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</si>
  <si>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</si>
  <si>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</si>
  <si>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</si>
  <si>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</si>
  <si>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</si>
  <si>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</si>
  <si>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</si>
  <si>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</si>
  <si>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</si>
  <si>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</si>
  <si>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</si>
  <si>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</si>
  <si>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</si>
  <si>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</si>
  <si>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</si>
  <si>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</si>
  <si>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</si>
  <si>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</si>
  <si>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</si>
  <si>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</si>
  <si>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</si>
  <si>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</si>
  <si>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</si>
  <si>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</si>
  <si>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</si>
  <si>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</si>
  <si>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</si>
  <si>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</si>
  <si>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</si>
  <si>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</si>
  <si>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</si>
  <si>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</si>
  <si>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</si>
  <si>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</si>
  <si>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</si>
  <si>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</si>
  <si>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</si>
  <si>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</si>
  <si>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</si>
  <si>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</si>
  <si>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</si>
  <si>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</si>
  <si>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</si>
  <si>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</si>
  <si>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</si>
  <si>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</si>
  <si>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</si>
  <si>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</si>
  <si>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</si>
  <si>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</si>
  <si>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</si>
  <si>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</si>
  <si>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</si>
  <si>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</si>
  <si>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</si>
  <si>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</si>
  <si>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</si>
  <si>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</si>
  <si>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</si>
  <si>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</si>
  <si>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</si>
  <si>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</si>
  <si>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</si>
  <si>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</si>
  <si>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</si>
  <si>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</si>
  <si>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</si>
  <si>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</si>
  <si>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</si>
  <si>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</si>
  <si>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</si>
  <si>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</si>
  <si>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</si>
  <si>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</si>
  <si>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</si>
  <si>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</si>
  <si>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</si>
  <si>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</si>
  <si>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</si>
  <si>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</si>
  <si>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</si>
  <si>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</si>
  <si>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</si>
  <si>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</si>
  <si>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</si>
  <si>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</si>
  <si>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</si>
  <si>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</si>
  <si>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</si>
  <si>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</si>
  <si>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</si>
  <si>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</si>
  <si>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</si>
  <si>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</si>
  <si>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</si>
  <si>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</si>
  <si>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</si>
  <si>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</si>
  <si>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</si>
  <si>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</si>
  <si>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</si>
  <si>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</si>
  <si>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</si>
  <si>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</si>
  <si>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</si>
  <si>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</si>
  <si>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</si>
  <si>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</si>
  <si>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</si>
  <si>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</si>
  <si>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</si>
  <si>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</si>
  <si>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</si>
  <si>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</si>
  <si>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</si>
  <si>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</si>
  <si>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</si>
  <si>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</si>
  <si>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</si>
  <si>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</si>
  <si>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</si>
  <si>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</si>
  <si>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</si>
  <si>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</si>
  <si>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</si>
  <si>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</si>
  <si>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</si>
  <si>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</si>
  <si>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</si>
  <si>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</si>
  <si>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</si>
  <si>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</si>
  <si>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</si>
  <si>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</si>
  <si>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</si>
  <si>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</si>
  <si>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</si>
  <si>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</si>
  <si>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</si>
  <si>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</si>
  <si>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</si>
  <si>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</si>
  <si>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</si>
  <si>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</si>
  <si>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</si>
  <si>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</si>
  <si>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</si>
  <si>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</si>
  <si>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</si>
  <si>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</si>
  <si>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</si>
  <si>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</si>
  <si>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</si>
  <si>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</si>
  <si>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</si>
  <si>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</si>
  <si>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</si>
  <si>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</si>
  <si>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</si>
  <si>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</si>
  <si>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</si>
  <si>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</si>
  <si>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</si>
  <si>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</si>
  <si>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</si>
  <si>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</si>
  <si>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</si>
  <si>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</si>
  <si>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</si>
  <si>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</si>
  <si>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</si>
  <si>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</si>
  <si>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</si>
  <si>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</si>
  <si>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</si>
  <si>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</si>
  <si>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</si>
  <si>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</si>
  <si>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</si>
  <si>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</si>
  <si>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</si>
  <si>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</si>
  <si>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</si>
  <si>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</si>
  <si>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</si>
  <si>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</si>
  <si>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</si>
  <si>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</si>
  <si>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</si>
  <si>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</si>
  <si>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</si>
  <si>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</si>
  <si>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</si>
  <si>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</si>
  <si>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</si>
  <si>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</si>
  <si>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</si>
  <si>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</si>
  <si>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</si>
  <si>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</si>
  <si>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</si>
  <si>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</si>
  <si>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</si>
  <si>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</si>
  <si>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</si>
  <si>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</si>
  <si>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</si>
  <si>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</si>
  <si>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</si>
  <si>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</si>
  <si>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</si>
  <si>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</si>
  <si>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</si>
  <si>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</si>
  <si>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</si>
  <si>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</si>
  <si>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</si>
  <si>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</si>
  <si>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</si>
  <si>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</si>
  <si>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</si>
  <si>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</si>
  <si>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</si>
  <si>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</si>
  <si>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</si>
  <si>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</si>
  <si>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</si>
  <si>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</si>
  <si>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</si>
  <si>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</si>
  <si>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</si>
  <si>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</si>
  <si>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</si>
  <si>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</si>
  <si>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</si>
  <si>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</si>
  <si>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</si>
  <si>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</si>
  <si>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</si>
  <si>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</si>
  <si>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</si>
  <si>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</si>
  <si>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</si>
  <si>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</si>
  <si>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</si>
  <si>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</si>
  <si>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</si>
  <si>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</si>
  <si>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</si>
  <si>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</si>
  <si>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</si>
  <si>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</si>
  <si>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</si>
  <si>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</si>
  <si>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</si>
  <si>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</si>
  <si>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</si>
  <si>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</si>
  <si>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</si>
  <si>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</si>
  <si>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</si>
  <si>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</si>
  <si>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</si>
  <si>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</si>
  <si>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</si>
  <si>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</si>
  <si>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</si>
  <si>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</si>
  <si>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</si>
  <si>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</si>
  <si>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</si>
  <si>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</si>
  <si>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</si>
  <si>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</si>
  <si>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</si>
  <si>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</si>
  <si>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</si>
  <si>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</si>
  <si>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</si>
  <si>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</si>
  <si>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</si>
  <si>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</si>
  <si>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</si>
  <si>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</si>
  <si>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</si>
  <si>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</si>
  <si>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</si>
  <si>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</si>
  <si>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</si>
  <si>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</si>
  <si>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</si>
  <si>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</si>
  <si>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</si>
  <si>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</si>
  <si>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</si>
  <si>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</si>
  <si>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</si>
  <si>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</si>
  <si>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</si>
  <si>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</si>
  <si>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</si>
  <si>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</si>
  <si>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</si>
  <si>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</si>
  <si>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</si>
  <si>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</si>
  <si>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</si>
  <si>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</si>
  <si>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</si>
  <si>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</si>
  <si>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</si>
  <si>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</si>
  <si>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</si>
  <si>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</si>
  <si>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</si>
  <si>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</si>
  <si>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</si>
  <si>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</si>
  <si>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</si>
  <si>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</si>
  <si>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</si>
  <si>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</si>
  <si>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</si>
  <si>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</si>
  <si>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</si>
  <si>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</si>
  <si>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</si>
  <si>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</si>
  <si>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</si>
  <si>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</si>
  <si>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</si>
  <si>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</si>
  <si>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</si>
  <si>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</si>
  <si>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</si>
  <si>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</si>
  <si>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</si>
  <si>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</si>
  <si>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</si>
  <si>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</si>
  <si>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</si>
  <si>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</si>
  <si>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</si>
  <si>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</si>
  <si>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</si>
  <si>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</si>
  <si>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</si>
  <si>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</si>
  <si>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</si>
  <si>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</si>
  <si>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</si>
  <si>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</si>
  <si>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</si>
  <si>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</si>
  <si>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</si>
  <si>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</si>
  <si>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</si>
  <si>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</si>
  <si>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</si>
  <si>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</si>
  <si>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</si>
  <si>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</si>
  <si>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</si>
  <si>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</si>
  <si>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</si>
  <si>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</si>
  <si>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</si>
  <si>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</si>
  <si>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</si>
  <si>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</si>
  <si>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</si>
  <si>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</si>
  <si>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</si>
  <si>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</si>
  <si>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</si>
  <si>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</si>
  <si>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</si>
  <si>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</si>
  <si>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</si>
  <si>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</si>
  <si>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</si>
  <si>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</si>
  <si>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</si>
  <si>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</si>
  <si>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</si>
  <si>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</si>
  <si>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</si>
  <si>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</si>
  <si>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</si>
  <si>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</si>
  <si>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</si>
  <si>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</si>
  <si>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</si>
  <si>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</si>
  <si>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</si>
  <si>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</si>
  <si>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</si>
  <si>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</si>
  <si>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</si>
  <si>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</si>
  <si>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</si>
  <si>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</si>
  <si>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</si>
  <si>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</si>
  <si>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</si>
  <si>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</si>
  <si>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</si>
  <si>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</si>
  <si>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</si>
  <si>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</si>
  <si>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</si>
  <si>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</si>
  <si>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</si>
  <si>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</si>
  <si>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</si>
  <si>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</si>
  <si>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</si>
  <si>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</si>
  <si>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</si>
  <si>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</si>
  <si>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</si>
  <si>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</si>
  <si>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</si>
  <si>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</si>
  <si>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</si>
  <si>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</si>
  <si>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</si>
  <si>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</si>
  <si>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</si>
  <si>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</si>
  <si>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</si>
  <si>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</si>
  <si>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</si>
  <si>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</si>
  <si>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</si>
  <si>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</si>
  <si>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</si>
  <si>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</si>
  <si>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</si>
  <si>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</si>
  <si>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</si>
  <si>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</si>
  <si>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</si>
  <si>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</si>
  <si>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</si>
  <si>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</si>
  <si>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</si>
  <si>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</si>
  <si>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</si>
  <si>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</si>
  <si>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</si>
  <si>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</si>
  <si>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</si>
  <si>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</si>
  <si>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</si>
  <si>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</si>
  <si>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</si>
  <si>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</si>
  <si>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</si>
  <si>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</si>
  <si>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</si>
  <si>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</si>
  <si>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</si>
  <si>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</si>
  <si>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</si>
  <si>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</si>
  <si>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</si>
  <si>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</si>
  <si>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</si>
  <si>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</si>
  <si>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</si>
  <si>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</si>
  <si>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</si>
  <si>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</si>
  <si>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</si>
  <si>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</si>
  <si>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</si>
  <si>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</si>
  <si>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</si>
  <si>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</si>
  <si>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</si>
  <si>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</si>
  <si>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</si>
  <si>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</si>
  <si>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</si>
  <si>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</si>
  <si>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</si>
  <si>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</si>
  <si>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</si>
  <si>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</si>
  <si>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</si>
  <si>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</si>
  <si>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</si>
  <si>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</si>
  <si>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</si>
  <si>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</si>
  <si>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</si>
  <si>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</si>
  <si>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</si>
  <si>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</si>
  <si>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</si>
  <si>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</si>
  <si>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</si>
  <si>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</si>
  <si>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</si>
  <si>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</si>
  <si>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</si>
  <si>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</si>
  <si>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</si>
  <si>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</si>
  <si>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</si>
  <si>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</si>
  <si>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</si>
  <si>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</si>
  <si>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</si>
  <si>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</si>
  <si>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</si>
  <si>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</si>
  <si>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</si>
  <si>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</si>
  <si>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</si>
  <si>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</si>
  <si>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</si>
  <si>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</si>
  <si>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</si>
  <si>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</si>
  <si>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</si>
  <si>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</si>
  <si>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</si>
  <si>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</si>
  <si>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</si>
  <si>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</si>
  <si>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</si>
  <si>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</si>
  <si>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</si>
  <si>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</si>
  <si>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</si>
  <si>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</si>
  <si>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</si>
  <si>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</si>
  <si>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</si>
  <si>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</si>
  <si>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</si>
  <si>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</si>
  <si>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</si>
  <si>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</si>
  <si>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</si>
  <si>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</si>
  <si>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</si>
  <si>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</si>
  <si>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</si>
  <si>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</si>
  <si>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</si>
  <si>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</si>
  <si>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</si>
  <si>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</si>
  <si>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</si>
  <si>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</si>
  <si>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</si>
  <si>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</si>
  <si>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</si>
  <si>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</si>
  <si>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</si>
  <si>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</si>
  <si>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</si>
  <si>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</si>
  <si>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</si>
  <si>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</si>
  <si>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</si>
  <si>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</si>
  <si>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</si>
  <si>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</si>
  <si>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</si>
  <si>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</si>
  <si>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</si>
  <si>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</si>
  <si>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</si>
  <si>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</si>
  <si>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</si>
  <si>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</si>
  <si>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</si>
  <si>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</si>
  <si>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</si>
  <si>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</si>
  <si>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</si>
  <si>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</si>
  <si>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</si>
  <si>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</si>
  <si>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</si>
  <si>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</si>
  <si>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</si>
  <si>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</si>
  <si>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</si>
  <si>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</si>
  <si>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</si>
  <si>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</si>
  <si>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</si>
  <si>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</si>
  <si>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</si>
  <si>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</si>
  <si>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</si>
  <si>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</si>
  <si>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</si>
  <si>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</si>
  <si>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</si>
  <si>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</si>
  <si>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</si>
  <si>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</si>
  <si>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</si>
  <si>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</si>
  <si>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</si>
  <si>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</si>
  <si>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</si>
  <si>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</si>
  <si>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</si>
  <si>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</si>
  <si>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</si>
  <si>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</si>
  <si>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</si>
  <si>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</si>
  <si>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</si>
  <si>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</si>
  <si>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</si>
  <si>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</si>
  <si>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</si>
  <si>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</si>
  <si>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</si>
  <si>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</si>
  <si>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</si>
  <si>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</si>
  <si>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</si>
  <si>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</si>
  <si>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</si>
  <si>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</si>
  <si>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</si>
  <si>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</si>
  <si>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</si>
  <si>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</si>
  <si>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</si>
  <si>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</si>
  <si>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</si>
  <si>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</si>
  <si>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</si>
  <si>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</si>
  <si>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</si>
  <si>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</si>
  <si>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</si>
  <si>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</si>
  <si>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</si>
  <si>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</si>
  <si>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</si>
  <si>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</si>
  <si>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</si>
  <si>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</si>
  <si>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</si>
  <si>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</si>
  <si>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</si>
  <si>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</si>
  <si>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</si>
  <si>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</si>
  <si>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</si>
  <si>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</si>
  <si>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</si>
  <si>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</si>
  <si>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</si>
  <si>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</si>
  <si>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</si>
  <si>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</si>
  <si>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</si>
  <si>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</si>
  <si>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</si>
  <si>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</si>
  <si>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</si>
  <si>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</si>
  <si>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</si>
  <si>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</si>
  <si>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</si>
  <si>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</si>
  <si>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</si>
  <si>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</si>
  <si>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</si>
  <si>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</si>
  <si>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</si>
  <si>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</si>
  <si>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</si>
  <si>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</si>
  <si>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</si>
  <si>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</si>
  <si>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</si>
  <si>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</si>
  <si>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</si>
  <si>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</si>
  <si>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</si>
  <si>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</si>
  <si>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</si>
  <si>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</si>
  <si>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</si>
  <si>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</si>
  <si>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</si>
  <si>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</si>
  <si>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</si>
  <si>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</si>
  <si>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</si>
  <si>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</si>
  <si>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</si>
  <si>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</si>
  <si>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</si>
  <si>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</si>
  <si>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</si>
  <si>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</si>
  <si>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</si>
  <si>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</si>
  <si>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</si>
  <si>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</si>
  <si>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</si>
  <si>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</si>
  <si>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</si>
  <si>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</si>
  <si>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</si>
  <si>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</si>
  <si>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</si>
  <si>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</si>
  <si>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</si>
  <si>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</si>
  <si>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</si>
  <si>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</si>
  <si>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</si>
  <si>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</si>
  <si>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</si>
  <si>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</si>
  <si>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</si>
  <si>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</si>
  <si>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</si>
  <si>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</si>
  <si>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</si>
  <si>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</si>
  <si>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</si>
  <si>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</si>
  <si>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</si>
  <si>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</si>
  <si>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</si>
  <si>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</si>
  <si>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</si>
  <si>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</si>
  <si>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</si>
  <si>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</si>
  <si>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</si>
  <si>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</si>
  <si>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</si>
  <si>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</si>
  <si>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</si>
  <si>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</si>
  <si>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</si>
  <si>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</si>
  <si>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</si>
  <si>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</si>
  <si>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</si>
  <si>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</si>
  <si>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</si>
  <si>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</si>
  <si>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</si>
  <si>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</si>
  <si>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</si>
  <si>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</si>
  <si>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</si>
  <si>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</si>
  <si>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</si>
  <si>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</si>
  <si>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</si>
  <si>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</si>
  <si>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</si>
  <si>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</si>
  <si>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</si>
  <si>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</si>
  <si>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</si>
  <si>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</si>
  <si>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</si>
  <si>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</si>
  <si>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</si>
  <si>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</si>
  <si>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</si>
  <si>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</si>
  <si>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</si>
  <si>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</si>
  <si>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</si>
  <si>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</si>
  <si>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</si>
  <si>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</si>
  <si>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</si>
  <si>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</si>
  <si>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</si>
  <si>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</si>
  <si>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</si>
  <si>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</si>
  <si>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</si>
  <si>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</si>
  <si>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</si>
  <si>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</si>
  <si>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</si>
  <si>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</si>
  <si>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</si>
  <si>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</si>
  <si>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</si>
  <si>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</si>
  <si>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</si>
  <si>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</si>
  <si>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</si>
  <si>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</si>
  <si>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</si>
  <si>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</si>
  <si>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</si>
  <si>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</si>
  <si>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</si>
  <si>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</si>
  <si>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</si>
  <si>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</si>
  <si>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</si>
  <si>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</si>
  <si>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</si>
  <si>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</si>
  <si>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</si>
  <si>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</si>
  <si>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</si>
  <si>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</si>
  <si>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</si>
  <si>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</si>
  <si>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</si>
  <si>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</si>
  <si>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</si>
  <si>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</si>
  <si>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</si>
  <si>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</si>
  <si>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</si>
  <si>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</si>
  <si>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</si>
  <si>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</si>
  <si>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</si>
  <si>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</si>
  <si>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</si>
  <si>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</si>
  <si>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</si>
  <si>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</si>
  <si>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</si>
  <si>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</si>
  <si>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</si>
  <si>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</si>
  <si>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</si>
  <si>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</si>
  <si>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</si>
  <si>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</si>
  <si>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</si>
  <si>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</si>
  <si>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</si>
  <si>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</si>
  <si>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</si>
  <si>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</si>
  <si>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</si>
  <si>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</si>
  <si>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</si>
  <si>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</si>
  <si>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</si>
  <si>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</si>
  <si>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</si>
  <si>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</si>
  <si>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</si>
  <si>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</si>
  <si>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</si>
  <si>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</si>
  <si>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</si>
  <si>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</si>
  <si>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</si>
  <si>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</si>
  <si>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</si>
  <si>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</si>
  <si>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</si>
  <si>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</si>
  <si>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</si>
  <si>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</si>
  <si>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</si>
  <si>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</si>
  <si>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</si>
  <si>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</si>
  <si>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</si>
  <si>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</si>
  <si>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</si>
  <si>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</si>
  <si>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</si>
  <si>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</si>
  <si>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</si>
  <si>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</si>
  <si>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</si>
  <si>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</si>
  <si>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</si>
  <si>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</si>
  <si>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</si>
  <si>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</si>
  <si>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</si>
  <si>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</si>
  <si>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</si>
  <si>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</si>
  <si>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</si>
  <si>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</si>
  <si>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</si>
  <si>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</si>
  <si>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</si>
  <si>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</si>
  <si>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</si>
  <si>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</si>
  <si>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</si>
  <si>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</si>
  <si>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</si>
  <si>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</si>
  <si>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</si>
  <si>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</si>
  <si>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</si>
  <si>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</si>
  <si>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</si>
  <si>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</si>
  <si>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</si>
  <si>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</si>
  <si>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</si>
  <si>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</si>
  <si>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</si>
  <si>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</si>
  <si>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</si>
  <si>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</si>
  <si>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</si>
  <si>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</si>
  <si>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</si>
  <si>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</si>
  <si>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</si>
  <si>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</si>
  <si>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</si>
  <si>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</si>
  <si>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</si>
  <si>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</si>
  <si>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</si>
  <si>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</si>
  <si>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</si>
  <si>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</si>
  <si>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</si>
  <si>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</si>
  <si>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</si>
  <si>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</si>
  <si>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</si>
  <si>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</si>
  <si>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</si>
  <si>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</si>
  <si>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</si>
  <si>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</si>
  <si>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</si>
  <si>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</si>
  <si>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</si>
  <si>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</si>
  <si>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</si>
  <si>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</si>
  <si>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</si>
  <si>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</si>
  <si>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</si>
  <si>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</si>
  <si>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</si>
  <si>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</si>
  <si>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</si>
  <si>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</si>
  <si>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</si>
  <si>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</si>
  <si>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</si>
  <si>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</si>
  <si>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</si>
  <si>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</si>
  <si>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</si>
  <si>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</si>
  <si>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</si>
  <si>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</si>
  <si>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</si>
  <si>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</si>
  <si>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</si>
  <si>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</si>
  <si>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</si>
  <si>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</si>
  <si>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</si>
  <si>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</si>
  <si>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</si>
  <si>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</si>
  <si>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</si>
  <si>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</si>
  <si>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</si>
  <si>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</si>
  <si>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</si>
  <si>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</si>
  <si>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</si>
  <si>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</si>
  <si>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</si>
  <si>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</si>
  <si>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</si>
  <si>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</si>
  <si>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</si>
  <si>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</si>
  <si>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</si>
  <si>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</si>
  <si>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</si>
  <si>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</si>
  <si>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</si>
  <si>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</si>
  <si>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</si>
  <si>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</si>
  <si>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</si>
  <si>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</si>
  <si>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</si>
  <si>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</si>
  <si>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</si>
  <si>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</si>
  <si>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</si>
  <si>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</si>
  <si>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</si>
  <si>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</si>
  <si>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</si>
  <si>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</si>
  <si>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</si>
  <si>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</si>
  <si>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</si>
  <si>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</si>
  <si>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</si>
  <si>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</si>
  <si>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</si>
  <si>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</si>
  <si>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</si>
  <si>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</si>
  <si>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</si>
  <si>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</si>
  <si>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</si>
  <si>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</si>
  <si>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</si>
  <si>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</si>
  <si>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</si>
  <si>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</si>
  <si>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</si>
  <si>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</si>
  <si>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</si>
  <si>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</si>
  <si>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</si>
  <si>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</si>
  <si>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</si>
  <si>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</si>
  <si>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</si>
  <si>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</si>
  <si>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</si>
  <si>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</si>
  <si>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</si>
  <si>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</si>
  <si>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</si>
  <si>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</si>
  <si>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</si>
  <si>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</si>
  <si>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</si>
  <si>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</si>
  <si>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</si>
  <si>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</si>
  <si>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</si>
  <si>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</si>
  <si>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</si>
  <si>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</si>
  <si>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</si>
  <si>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</si>
  <si>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</si>
  <si>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</si>
  <si>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</si>
  <si>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</si>
  <si>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</si>
  <si>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</si>
  <si>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</si>
  <si>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</si>
  <si>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</si>
  <si>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</si>
  <si>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</si>
  <si>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</si>
  <si>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</si>
  <si>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</si>
  <si>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</si>
  <si>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</si>
  <si>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</si>
  <si>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</si>
  <si>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</si>
  <si>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</si>
  <si>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</si>
  <si>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</si>
  <si>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</si>
  <si>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</si>
  <si>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</si>
  <si>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</si>
  <si>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</si>
  <si>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</si>
  <si>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</si>
  <si>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</si>
  <si>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</si>
  <si>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</si>
  <si>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</si>
  <si>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</si>
  <si>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</si>
  <si>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</si>
  <si>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</si>
  <si>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</si>
  <si>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</si>
  <si>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</si>
  <si>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</si>
  <si>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</si>
  <si>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</si>
  <si>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</si>
  <si>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</si>
  <si>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</si>
  <si>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</si>
  <si>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</si>
  <si>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</si>
  <si>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</si>
  <si>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</si>
  <si>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</si>
  <si>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</si>
  <si>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</si>
  <si>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</si>
  <si>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</si>
  <si>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</si>
  <si>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</si>
  <si>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</si>
  <si>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</si>
  <si>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</si>
  <si>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</si>
  <si>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</si>
  <si>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</si>
  <si>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</si>
  <si>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</si>
  <si>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</si>
  <si>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</si>
  <si>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</si>
  <si>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</si>
  <si>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</si>
  <si>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</si>
  <si>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</si>
  <si>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</si>
  <si>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</si>
  <si>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</si>
  <si>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</si>
  <si>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</si>
  <si>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</si>
  <si>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</si>
  <si>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</si>
  <si>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</si>
  <si>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</si>
  <si>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</si>
  <si>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</si>
  <si>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</si>
  <si>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</si>
  <si>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</si>
  <si>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</si>
  <si>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</si>
  <si>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</si>
  <si>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</si>
  <si>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</si>
  <si>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</si>
  <si>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</si>
  <si>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</si>
  <si>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</si>
  <si>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</si>
  <si>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</si>
  <si>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</si>
  <si>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</si>
  <si>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</si>
  <si>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</si>
  <si>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</si>
  <si>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</si>
  <si>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</si>
  <si>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</si>
  <si>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</si>
  <si>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</si>
  <si>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</si>
  <si>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</si>
  <si>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</si>
  <si>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</si>
  <si>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</si>
  <si>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</si>
  <si>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</si>
  <si>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</si>
  <si>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</si>
  <si>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</si>
  <si>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</si>
  <si>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</si>
  <si>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</si>
  <si>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</si>
  <si>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</si>
  <si>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</si>
  <si>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</si>
  <si>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</si>
  <si>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</si>
  <si>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</si>
  <si>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</si>
  <si>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</si>
  <si>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</si>
  <si>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</si>
  <si>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</si>
  <si>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</si>
  <si>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</si>
  <si>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</si>
  <si>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</si>
  <si>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</si>
  <si>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</si>
  <si>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</si>
  <si>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</si>
  <si>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</si>
  <si>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</si>
  <si>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</si>
  <si>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</si>
  <si>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</si>
  <si>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</si>
  <si>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</si>
  <si>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</si>
  <si>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</si>
  <si>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</si>
  <si>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</si>
  <si>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</si>
  <si>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</si>
  <si>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</si>
  <si>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</si>
  <si>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</si>
  <si>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</si>
  <si>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</si>
  <si>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</si>
  <si>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</si>
  <si>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</si>
  <si>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</si>
  <si>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</si>
  <si>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</si>
  <si>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</si>
  <si>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</si>
  <si>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</si>
  <si>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</si>
  <si>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</si>
  <si>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</si>
  <si>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</si>
  <si>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</si>
  <si>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</si>
  <si>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</si>
  <si>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</si>
  <si>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</si>
  <si>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</si>
  <si>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</si>
  <si>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</si>
  <si>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</si>
  <si>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</si>
  <si>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</si>
  <si>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</si>
  <si>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</si>
  <si>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</si>
  <si>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</si>
  <si>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</si>
  <si>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</si>
  <si>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</si>
  <si>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</si>
  <si>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</si>
  <si>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</si>
  <si>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</si>
  <si>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</si>
  <si>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</si>
  <si>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</si>
  <si>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</si>
  <si>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</si>
  <si>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</si>
  <si>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</si>
  <si>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</si>
  <si>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</si>
  <si>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</si>
  <si>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</si>
  <si>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</si>
  <si>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</si>
  <si>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</si>
  <si>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</si>
  <si>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</si>
  <si>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</si>
  <si>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</si>
  <si>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</si>
  <si>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</si>
  <si>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</si>
  <si>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</si>
  <si>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</si>
  <si>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</si>
  <si>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</si>
  <si>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</si>
  <si>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</si>
  <si>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</si>
  <si>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</si>
  <si>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</si>
  <si>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</si>
  <si>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</si>
  <si>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</si>
  <si>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</si>
  <si>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</si>
  <si>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</si>
  <si>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</si>
  <si>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</si>
  <si>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</si>
  <si>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</si>
  <si>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</si>
  <si>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</si>
  <si>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</si>
  <si>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</si>
  <si>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</si>
  <si>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</si>
  <si>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</si>
  <si>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</si>
  <si>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</si>
  <si>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</si>
  <si>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</si>
  <si>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</si>
  <si>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</si>
  <si>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</si>
  <si>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</si>
  <si>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</si>
  <si>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</si>
  <si>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</si>
  <si>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</si>
  <si>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</si>
  <si>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</si>
  <si>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</si>
  <si>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</si>
  <si>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</si>
  <si>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</si>
  <si>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</si>
  <si>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</si>
  <si>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</si>
  <si>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</si>
  <si>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</si>
  <si>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</si>
  <si>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</si>
  <si>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</si>
  <si>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</si>
  <si>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</si>
  <si>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</si>
  <si>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</si>
  <si>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</si>
  <si>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</si>
  <si>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</si>
  <si>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</si>
  <si>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</si>
  <si>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</si>
  <si>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</si>
  <si>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</si>
  <si>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</si>
  <si>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</si>
  <si>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</si>
  <si>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</si>
  <si>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</si>
  <si>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</si>
  <si>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</si>
  <si>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</si>
  <si>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</si>
  <si>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</si>
  <si>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</si>
  <si>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</si>
  <si>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</si>
  <si>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</si>
  <si>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</si>
  <si>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</si>
  <si>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</si>
  <si>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</si>
  <si>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</si>
  <si>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</si>
  <si>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</si>
  <si>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</si>
  <si>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</si>
  <si>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</si>
  <si>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</si>
  <si>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</si>
  <si>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</si>
  <si>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</si>
  <si>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</si>
  <si>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</si>
  <si>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</si>
  <si>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</si>
  <si>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</si>
  <si>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</si>
  <si>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</si>
  <si>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</si>
  <si>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</si>
  <si>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</si>
  <si>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</si>
  <si>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</si>
  <si>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</si>
  <si>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</si>
  <si>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</si>
  <si>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</si>
  <si>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</si>
  <si>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</si>
  <si>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</si>
  <si>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</si>
  <si>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</si>
  <si>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</si>
  <si>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</si>
  <si>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</si>
  <si>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</si>
  <si>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</si>
  <si>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</si>
  <si>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</si>
  <si>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</si>
  <si>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</si>
  <si>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</si>
  <si>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</si>
  <si>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</si>
  <si>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</si>
  <si>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</si>
  <si>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</si>
  <si>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</si>
  <si>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</si>
  <si>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</si>
  <si>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</si>
  <si>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</si>
  <si>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</si>
  <si>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</si>
  <si>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</si>
  <si>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</si>
  <si>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</si>
  <si>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</si>
  <si>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</si>
  <si>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</si>
  <si>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</si>
  <si>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</si>
  <si>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</si>
  <si>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</si>
  <si>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</si>
  <si>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</si>
  <si>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</si>
  <si>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</si>
  <si>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</si>
  <si>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</si>
  <si>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</si>
  <si>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</si>
  <si>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</si>
  <si>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</si>
  <si>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</si>
  <si>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</si>
  <si>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</si>
  <si>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</si>
  <si>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</si>
  <si>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</si>
  <si>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</si>
  <si>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</si>
  <si>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</si>
  <si>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</si>
  <si>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</si>
  <si>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</si>
  <si>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</si>
  <si>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</si>
  <si>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</si>
  <si>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</si>
  <si>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</si>
  <si>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</si>
  <si>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</si>
  <si>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</si>
  <si>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</si>
  <si>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</si>
  <si>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</si>
  <si>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</si>
  <si>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</si>
  <si>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</si>
  <si>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</si>
  <si>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</si>
  <si>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</si>
  <si>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</si>
  <si>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</si>
  <si>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</si>
  <si>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</si>
  <si>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</si>
  <si>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</si>
  <si>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</si>
  <si>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</si>
  <si>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</si>
  <si>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</si>
  <si>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</si>
  <si>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</si>
  <si>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</si>
  <si>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</si>
  <si>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</si>
  <si>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</si>
  <si>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</si>
  <si>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</si>
  <si>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</si>
  <si>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</si>
  <si>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</si>
  <si>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</si>
  <si>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</si>
  <si>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</si>
  <si>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</si>
  <si>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</si>
  <si>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</si>
  <si>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</si>
  <si>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</si>
  <si>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</si>
  <si>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</si>
  <si>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</si>
  <si>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</si>
  <si>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</si>
  <si>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</si>
  <si>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</si>
  <si>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</si>
  <si>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</si>
  <si>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</si>
  <si>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</si>
  <si>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</si>
  <si>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</si>
  <si>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</si>
  <si>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</si>
  <si>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</si>
  <si>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</si>
  <si>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</si>
  <si>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</si>
  <si>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</si>
  <si>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</si>
  <si>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</si>
  <si>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</si>
  <si>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</si>
  <si>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</si>
  <si>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</si>
  <si>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</si>
  <si>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</si>
  <si>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</si>
  <si>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</si>
  <si>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</si>
  <si>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</si>
  <si>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</si>
  <si>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</si>
  <si>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</si>
  <si>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</si>
  <si>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</si>
  <si>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</si>
  <si>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</si>
  <si>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</si>
  <si>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</si>
  <si>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</si>
  <si>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</si>
  <si>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</si>
  <si>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</si>
  <si>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</si>
  <si>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</si>
  <si>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</si>
  <si>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</si>
  <si>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</si>
  <si>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</si>
  <si>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</si>
  <si>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</si>
  <si>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</si>
  <si>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</si>
  <si>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</si>
  <si>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</si>
  <si>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</si>
  <si>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</si>
  <si>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</si>
  <si>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</si>
  <si>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</si>
  <si>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</si>
  <si>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</si>
  <si>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</si>
  <si>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</si>
  <si>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</si>
  <si>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</si>
  <si>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</si>
  <si>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</si>
  <si>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</si>
  <si>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</si>
  <si>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</si>
  <si>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</si>
  <si>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</si>
  <si>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</si>
  <si>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</si>
  <si>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</si>
  <si>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</si>
  <si>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</si>
  <si>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</si>
  <si>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</si>
  <si>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</si>
  <si>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</si>
  <si>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</si>
  <si>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</si>
  <si>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</si>
  <si>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</si>
  <si>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</si>
  <si>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</si>
  <si>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</si>
  <si>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</si>
  <si>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</si>
  <si>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</si>
  <si>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</si>
  <si>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</si>
  <si>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</si>
  <si>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</si>
  <si>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</si>
  <si>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</si>
  <si>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</si>
  <si>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</si>
  <si>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</si>
  <si>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</si>
  <si>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</si>
  <si>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</si>
  <si>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</si>
  <si>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</si>
  <si>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</si>
  <si>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</si>
  <si>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</si>
  <si>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</si>
  <si>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</si>
  <si>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</si>
  <si>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</si>
  <si>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</si>
  <si>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</si>
  <si>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</si>
  <si>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</si>
  <si>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</si>
  <si>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</si>
  <si>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</si>
  <si>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</si>
  <si>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</si>
  <si>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</si>
  <si>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</si>
  <si>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</si>
  <si>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</si>
  <si>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</si>
  <si>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</si>
  <si>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</si>
  <si>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</si>
  <si>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</si>
  <si>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</si>
  <si>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</si>
  <si>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</si>
  <si>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</si>
  <si>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</si>
  <si>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</si>
  <si>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</si>
  <si>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</si>
  <si>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</si>
  <si>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</si>
  <si>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</si>
  <si>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</si>
  <si>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</si>
  <si>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</si>
  <si>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</si>
  <si>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</si>
  <si>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</si>
  <si>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</si>
  <si>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</si>
  <si>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</si>
  <si>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</si>
  <si>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</si>
  <si>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</si>
  <si>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</si>
  <si>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</si>
  <si>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</si>
  <si>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</si>
  <si>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</si>
  <si>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</si>
  <si>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</si>
  <si>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</si>
  <si>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</si>
  <si>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</si>
  <si>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</si>
  <si>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</si>
  <si>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</si>
  <si>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</si>
  <si>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</si>
  <si>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</si>
  <si>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</si>
  <si>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</si>
  <si>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</si>
  <si>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</si>
  <si>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</si>
  <si>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</si>
  <si>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</si>
  <si>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</si>
  <si>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</si>
  <si>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</si>
  <si>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</si>
  <si>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</si>
  <si>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</si>
  <si>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</si>
  <si>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</si>
  <si>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</si>
  <si>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</si>
  <si>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</si>
  <si>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</si>
  <si>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</si>
  <si>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</si>
  <si>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</si>
  <si>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</si>
  <si>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</si>
  <si>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</si>
  <si>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</si>
  <si>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</si>
  <si>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</si>
  <si>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</si>
  <si>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</si>
  <si>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</si>
  <si>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</si>
  <si>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</si>
  <si>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</si>
  <si>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</si>
  <si>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</si>
  <si>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</si>
  <si>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</si>
  <si>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</si>
  <si>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</si>
  <si>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</si>
  <si>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</si>
  <si>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</si>
  <si>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</si>
  <si>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</si>
  <si>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</si>
  <si>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</si>
  <si>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</si>
  <si>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</si>
  <si>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</si>
  <si>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</si>
  <si>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</si>
  <si>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</si>
  <si>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</si>
  <si>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</si>
  <si>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</si>
  <si>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</si>
  <si>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</si>
  <si>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</si>
  <si>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</si>
  <si>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</si>
  <si>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</si>
  <si>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</si>
  <si>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</si>
  <si>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</si>
  <si>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</si>
  <si>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</si>
  <si>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</si>
  <si>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</si>
  <si>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</si>
  <si>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</si>
  <si>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</si>
  <si>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</si>
  <si>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</si>
  <si>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</si>
  <si>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</si>
  <si>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</si>
  <si>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</si>
  <si>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</si>
  <si>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</si>
  <si>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</si>
  <si>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</si>
  <si>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</si>
  <si>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</si>
  <si>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</si>
  <si>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</si>
  <si>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</si>
  <si>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</si>
  <si>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</si>
  <si>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</si>
  <si>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</si>
  <si>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</si>
  <si>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</si>
  <si>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</si>
  <si>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</si>
  <si>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</si>
  <si>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</si>
  <si>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</si>
  <si>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</si>
  <si>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</si>
  <si>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</si>
  <si>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</si>
  <si>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</si>
  <si>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</si>
  <si>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</si>
  <si>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</si>
  <si>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</si>
  <si>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</si>
  <si>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</si>
  <si>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</si>
  <si>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</si>
  <si>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</si>
  <si>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</si>
  <si>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</si>
  <si>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</si>
  <si>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</si>
  <si>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</si>
  <si>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</si>
  <si>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</si>
  <si>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</si>
  <si>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</si>
  <si>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</si>
  <si>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</si>
  <si>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</si>
  <si>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</si>
  <si>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</si>
  <si>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</si>
  <si>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</si>
  <si>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</si>
  <si>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</si>
  <si>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</si>
  <si>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</si>
  <si>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</si>
  <si>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</si>
  <si>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</si>
  <si>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</si>
  <si>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</si>
  <si>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</si>
  <si>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</si>
  <si>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</si>
  <si>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</si>
  <si>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</si>
  <si>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</si>
  <si>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</si>
  <si>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</si>
  <si>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</si>
  <si>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</si>
  <si>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</si>
  <si>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</si>
  <si>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</si>
  <si>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</si>
  <si>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</si>
  <si>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</si>
  <si>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</si>
  <si>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</si>
  <si>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</si>
  <si>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</si>
  <si>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</si>
  <si>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</si>
  <si>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</si>
  <si>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</si>
  <si>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</si>
  <si>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</si>
  <si>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</si>
  <si>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</si>
  <si>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</si>
  <si>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</si>
  <si>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</si>
  <si>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</si>
  <si>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</si>
  <si>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</si>
  <si>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</si>
  <si>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</si>
  <si>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</si>
  <si>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</si>
  <si>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</si>
  <si>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</si>
  <si>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</si>
  <si>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</si>
  <si>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</si>
  <si>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</si>
  <si>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</si>
  <si>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</si>
  <si>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</si>
  <si>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</si>
  <si>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</si>
  <si>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</si>
  <si>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</si>
  <si>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</si>
  <si>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</si>
  <si>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</si>
  <si>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</si>
  <si>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</si>
  <si>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</si>
  <si>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</si>
  <si>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</si>
  <si>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</si>
  <si>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</si>
  <si>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</si>
  <si>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</si>
  <si>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</si>
  <si>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</si>
  <si>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</si>
  <si>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</si>
  <si>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</si>
  <si>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</si>
  <si>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</si>
  <si>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</si>
  <si>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</si>
  <si>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</si>
  <si>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</si>
  <si>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</si>
  <si>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</si>
  <si>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</si>
  <si>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</si>
  <si>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</si>
  <si>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</si>
  <si>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</si>
  <si>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</si>
  <si>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</si>
  <si>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</si>
  <si>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</si>
  <si>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</si>
  <si>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</si>
  <si>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</si>
  <si>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</si>
  <si>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</si>
  <si>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</si>
  <si>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</si>
  <si>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</si>
  <si>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</si>
  <si>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</si>
  <si>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</si>
  <si>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</si>
  <si>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</si>
  <si>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</si>
  <si>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</si>
  <si>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</si>
  <si>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</si>
  <si>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</si>
  <si>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</si>
  <si>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</si>
  <si>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</si>
  <si>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</si>
  <si>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</si>
  <si>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</si>
  <si>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</si>
  <si>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</si>
  <si>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</si>
  <si>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</si>
  <si>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</si>
  <si>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</si>
  <si>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</si>
  <si>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</si>
  <si>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</si>
  <si>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</si>
  <si>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</si>
  <si>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</si>
  <si>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</si>
  <si>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</si>
  <si>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</si>
  <si>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</si>
  <si>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</si>
  <si>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</si>
  <si>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</si>
  <si>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</si>
  <si>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</si>
  <si>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</si>
  <si>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</si>
  <si>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</si>
  <si>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</si>
  <si>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</si>
  <si>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</si>
  <si>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</si>
  <si>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</si>
  <si>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</si>
  <si>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</si>
  <si>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</si>
  <si>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</si>
  <si>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</si>
  <si>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</si>
  <si>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</si>
  <si>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</si>
  <si>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</si>
  <si>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</si>
  <si>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</si>
  <si>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</si>
  <si>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</si>
  <si>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</si>
  <si>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</si>
  <si>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</si>
  <si>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</si>
  <si>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</si>
  <si>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</si>
  <si>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</si>
  <si>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</si>
  <si>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</si>
  <si>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</si>
  <si>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</si>
  <si>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</si>
  <si>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</si>
  <si>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</si>
  <si>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</si>
  <si>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</si>
  <si>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</si>
  <si>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</si>
  <si>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</si>
  <si>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</si>
  <si>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</si>
  <si>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</si>
  <si>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</si>
  <si>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</si>
  <si>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</si>
  <si>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</si>
  <si>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</si>
  <si>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</si>
  <si>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</si>
  <si>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</si>
  <si>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</si>
  <si>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</si>
  <si>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</si>
  <si>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</si>
  <si>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</si>
  <si>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</si>
  <si>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</si>
  <si>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</si>
  <si>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</si>
  <si>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</si>
  <si>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</si>
  <si>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</si>
  <si>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</si>
  <si>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</si>
  <si>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</si>
  <si>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</si>
  <si>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</si>
  <si>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</si>
  <si>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</si>
  <si>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</si>
  <si>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</si>
  <si>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</si>
  <si>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</si>
  <si>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</si>
  <si>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</si>
  <si>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</si>
  <si>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</si>
  <si>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</si>
  <si>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</si>
  <si>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</si>
  <si>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</si>
  <si>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</si>
  <si>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</si>
  <si>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</si>
  <si>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</si>
  <si>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</si>
  <si>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</si>
  <si>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</si>
  <si>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</si>
  <si>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</si>
  <si>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</si>
  <si>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</si>
  <si>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</si>
  <si>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</si>
  <si>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</si>
  <si>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</si>
  <si>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</si>
  <si>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</si>
  <si>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</si>
  <si>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</si>
  <si>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</si>
  <si>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</si>
  <si>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</si>
  <si>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</si>
  <si>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</si>
  <si>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</si>
  <si>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</si>
  <si>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</si>
  <si>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</si>
  <si>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</si>
  <si>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</si>
  <si>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</si>
  <si>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</si>
  <si>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</si>
  <si>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</si>
  <si>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</si>
  <si>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</si>
  <si>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</si>
  <si>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</si>
  <si>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</si>
  <si>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</si>
  <si>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</si>
  <si>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</si>
  <si>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</si>
  <si>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</si>
  <si>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</si>
  <si>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</si>
  <si>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</si>
  <si>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</si>
  <si>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</si>
  <si>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</si>
  <si>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</si>
  <si>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</si>
  <si>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</si>
  <si>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</si>
  <si>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</si>
  <si>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</si>
  <si>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</si>
  <si>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</si>
  <si>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</si>
  <si>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</si>
  <si>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</si>
  <si>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</si>
  <si>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</si>
  <si>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</si>
  <si>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</si>
  <si>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</si>
  <si>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</si>
  <si>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</si>
  <si>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</si>
  <si>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</si>
  <si>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</si>
  <si>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</si>
  <si>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</si>
  <si>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</si>
  <si>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</si>
  <si>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</si>
  <si>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</si>
  <si>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</si>
  <si>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</si>
  <si>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</si>
  <si>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</si>
  <si>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</si>
  <si>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</si>
  <si>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</si>
  <si>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</si>
  <si>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</si>
  <si>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</si>
  <si>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</si>
  <si>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</si>
  <si>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</si>
  <si>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</si>
  <si>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</si>
  <si>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</si>
  <si>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</si>
  <si>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</si>
  <si>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</si>
  <si>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</si>
  <si>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</si>
  <si>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</si>
  <si>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</si>
  <si>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</si>
  <si>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</si>
  <si>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</si>
  <si>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</si>
  <si>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</si>
  <si>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</si>
  <si>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</si>
  <si>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</si>
  <si>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</si>
  <si>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</si>
  <si>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</si>
  <si>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</si>
  <si>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</si>
  <si>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</si>
  <si>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</si>
  <si>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</si>
  <si>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</si>
  <si>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</si>
  <si>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</si>
  <si>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</si>
  <si>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</si>
  <si>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</si>
  <si>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</si>
  <si>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</si>
  <si>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</si>
  <si>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</si>
  <si>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</si>
  <si>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</si>
  <si>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</si>
  <si>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</si>
  <si>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</si>
  <si>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</si>
  <si>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</si>
  <si>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</si>
  <si>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</si>
  <si>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</si>
  <si>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</si>
  <si>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</si>
  <si>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</si>
  <si>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</si>
  <si>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</si>
  <si>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</si>
  <si>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</si>
  <si>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</si>
  <si>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</si>
  <si>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</si>
  <si>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</si>
  <si>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</si>
  <si>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</si>
  <si>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</si>
  <si>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</si>
  <si>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</si>
  <si>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</si>
  <si>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</si>
  <si>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</si>
  <si>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</si>
  <si>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</si>
  <si>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</si>
  <si>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</si>
  <si>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</si>
  <si>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</si>
  <si>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</si>
  <si>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</si>
  <si>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</si>
  <si>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</si>
  <si>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</si>
  <si>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</si>
  <si>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</si>
  <si>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</si>
  <si>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</si>
  <si>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</si>
  <si>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</si>
  <si>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</si>
  <si>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</si>
  <si>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</si>
  <si>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</si>
  <si>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</si>
  <si>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</si>
  <si>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</si>
  <si>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</si>
  <si>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</si>
  <si>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</si>
  <si>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</si>
  <si>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</si>
  <si>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</si>
  <si>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</si>
  <si>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</si>
  <si>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</si>
  <si>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</si>
  <si>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</si>
  <si>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</si>
  <si>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</si>
  <si>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</si>
  <si>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</si>
  <si>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</si>
  <si>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</si>
  <si>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</si>
  <si>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</si>
  <si>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</si>
  <si>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</si>
  <si>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</si>
  <si>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</si>
  <si>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</si>
  <si>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</si>
  <si>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</si>
  <si>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</si>
  <si>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</si>
  <si>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</si>
  <si>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</si>
  <si>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</si>
  <si>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</si>
  <si>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</si>
  <si>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</si>
  <si>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</si>
  <si>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</si>
  <si>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</si>
  <si>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</si>
  <si>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</si>
  <si>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</si>
  <si>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</si>
  <si>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</si>
  <si>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</si>
  <si>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</si>
  <si>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</si>
  <si>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</si>
  <si>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</si>
  <si>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</si>
  <si>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</si>
  <si>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</si>
  <si>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</si>
  <si>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</si>
  <si>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</si>
  <si>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</si>
  <si>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</si>
  <si>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</si>
  <si>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</si>
  <si>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</si>
  <si>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</si>
  <si>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</si>
  <si>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</si>
  <si>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</si>
  <si>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</si>
  <si>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</si>
  <si>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</si>
  <si>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</si>
  <si>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</si>
  <si>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</si>
  <si>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</si>
  <si>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</si>
  <si>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</si>
  <si>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</si>
  <si>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</si>
  <si>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</si>
  <si>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</si>
  <si>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</si>
  <si>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</si>
  <si>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</si>
  <si>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</si>
  <si>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</si>
  <si>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</si>
  <si>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</si>
  <si>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</si>
  <si>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</si>
  <si>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</si>
  <si>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</si>
  <si>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</si>
  <si>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</si>
  <si>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</si>
  <si>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</si>
  <si>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</si>
  <si>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</si>
  <si>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</si>
  <si>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</si>
  <si>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</si>
  <si>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</si>
  <si>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</si>
  <si>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</si>
  <si>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</si>
  <si>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</si>
  <si>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</si>
  <si>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</si>
  <si>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</si>
  <si>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</si>
  <si>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</si>
  <si>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</si>
  <si>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</si>
  <si>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</si>
  <si>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</si>
  <si>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</si>
  <si>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</si>
  <si>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</si>
  <si>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</si>
  <si>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</si>
  <si>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</si>
  <si>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</si>
  <si>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</si>
  <si>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</si>
  <si>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</si>
  <si>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</si>
  <si>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</si>
  <si>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</si>
  <si>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</si>
  <si>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</si>
  <si>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</si>
  <si>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</si>
  <si>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</si>
  <si>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</si>
  <si>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</si>
  <si>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</si>
  <si>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</si>
  <si>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</si>
  <si>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</si>
  <si>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</si>
  <si>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</si>
  <si>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</si>
  <si>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</si>
  <si>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</si>
  <si>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</si>
  <si>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</si>
  <si>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</si>
  <si>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</si>
  <si>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</si>
  <si>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</si>
  <si>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</si>
  <si>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</si>
  <si>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</si>
  <si>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</si>
  <si>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</si>
  <si>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</si>
  <si>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</si>
  <si>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</si>
  <si>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</si>
  <si>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</si>
  <si>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</si>
  <si>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</si>
  <si>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</si>
  <si>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</si>
  <si>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</si>
  <si>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</si>
  <si>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</si>
  <si>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</si>
  <si>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</si>
  <si>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</si>
  <si>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</si>
  <si>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</si>
  <si>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</si>
  <si>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</si>
  <si>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</si>
  <si>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</si>
  <si>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</si>
  <si>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</si>
  <si>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</si>
  <si>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</si>
  <si>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</si>
  <si>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</si>
  <si>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</si>
  <si>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</si>
  <si>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</si>
  <si>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</si>
  <si>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</si>
  <si>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</si>
  <si>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</si>
  <si>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</si>
  <si>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</si>
  <si>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</si>
  <si>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</si>
  <si>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</si>
  <si>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</si>
  <si>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</si>
  <si>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</si>
  <si>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</si>
  <si>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</si>
  <si>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</si>
  <si>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</si>
  <si>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</si>
  <si>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</si>
  <si>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</si>
  <si>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</si>
  <si>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</si>
  <si>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</si>
  <si>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</si>
  <si>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</si>
  <si>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</si>
  <si>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</si>
  <si>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</si>
  <si>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</si>
  <si>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</si>
  <si>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</si>
  <si>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</si>
  <si>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</si>
  <si>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</si>
  <si>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</si>
  <si>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</si>
  <si>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</si>
  <si>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</si>
  <si>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</si>
  <si>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</si>
  <si>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</si>
  <si>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</si>
  <si>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</si>
  <si>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</si>
  <si>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</si>
  <si>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</si>
  <si>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</si>
  <si>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</si>
  <si>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</si>
  <si>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</si>
  <si>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</si>
  <si>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</si>
  <si>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</si>
  <si>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</si>
  <si>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</si>
  <si>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</si>
  <si>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</si>
  <si>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</si>
  <si>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</si>
  <si>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</si>
  <si>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</si>
  <si>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</si>
  <si>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</si>
  <si>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</si>
  <si>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</si>
  <si>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</si>
  <si>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</si>
  <si>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</si>
  <si>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</si>
  <si>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</si>
  <si>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</si>
  <si>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</si>
  <si>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</si>
  <si>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</si>
  <si>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</si>
  <si>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</si>
  <si>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</si>
  <si>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</si>
  <si>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</si>
  <si>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</si>
  <si>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</si>
  <si>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</si>
  <si>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</si>
  <si>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</si>
  <si>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</si>
  <si>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</si>
  <si>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</si>
  <si>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</si>
  <si>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</si>
  <si>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</si>
  <si>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</si>
  <si>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</si>
  <si>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</si>
  <si>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</si>
  <si>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</si>
  <si>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</si>
  <si>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</si>
  <si>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</si>
  <si>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</si>
  <si>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</si>
  <si>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</si>
  <si>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</si>
  <si>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</si>
  <si>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</si>
  <si>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</si>
  <si>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</si>
  <si>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</si>
  <si>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</si>
  <si>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</si>
  <si>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</si>
  <si>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</si>
  <si>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</si>
  <si>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</si>
  <si>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</si>
  <si>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</si>
  <si>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</si>
  <si>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</si>
  <si>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</si>
  <si>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</si>
  <si>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</si>
  <si>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</si>
  <si>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</si>
  <si>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</si>
  <si>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</si>
  <si>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</si>
  <si>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</si>
  <si>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</si>
  <si>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</si>
  <si>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</si>
  <si>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</si>
  <si>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</si>
  <si>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</si>
  <si>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</si>
  <si>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</si>
  <si>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</si>
  <si>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</si>
  <si>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</si>
  <si>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</si>
  <si>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</si>
  <si>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</si>
  <si>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</si>
  <si>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</si>
  <si>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</si>
  <si>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</si>
  <si>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</si>
  <si>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</si>
  <si>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</si>
  <si>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</si>
  <si>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</si>
  <si>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</si>
  <si>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</si>
  <si>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</si>
  <si>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</si>
  <si>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</si>
  <si>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</si>
  <si>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</si>
  <si>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</si>
  <si>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</si>
  <si>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</si>
  <si>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</si>
  <si>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</si>
  <si>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</si>
  <si>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</si>
  <si>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</si>
  <si>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</si>
  <si>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</si>
  <si>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</si>
  <si>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</si>
  <si>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</si>
  <si>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</si>
  <si>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</si>
  <si>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</si>
  <si>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</si>
  <si>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</si>
  <si>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</si>
  <si>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</si>
  <si>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</si>
  <si>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</si>
  <si>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</si>
  <si>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</si>
  <si>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</si>
  <si>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</si>
  <si>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</si>
  <si>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</si>
  <si>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</si>
  <si>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</si>
  <si>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</si>
  <si>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</si>
  <si>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</si>
  <si>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</si>
  <si>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</si>
  <si>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</si>
  <si>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</si>
  <si>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</si>
  <si>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</si>
  <si>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</si>
  <si>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</si>
  <si>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</si>
  <si>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</si>
  <si>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</si>
  <si>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</si>
  <si>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</si>
  <si>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</si>
  <si>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</si>
  <si>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</si>
  <si>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</si>
  <si>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</si>
  <si>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</si>
  <si>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</si>
  <si>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</si>
  <si>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</si>
  <si>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</si>
  <si>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</si>
  <si>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</si>
  <si>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</si>
  <si>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</si>
  <si>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</si>
  <si>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</si>
  <si>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</si>
  <si>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</si>
  <si>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</si>
  <si>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</si>
  <si>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</si>
  <si>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</si>
  <si>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</si>
  <si>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</si>
  <si>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</si>
  <si>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</si>
  <si>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</si>
  <si>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</si>
  <si>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</si>
  <si>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</si>
  <si>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</si>
  <si>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</si>
  <si>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</si>
  <si>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</si>
  <si>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</si>
  <si>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</si>
  <si>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</si>
  <si>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</si>
  <si>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</si>
  <si>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</si>
  <si>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</si>
  <si>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</si>
  <si>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</si>
  <si>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</si>
  <si>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</si>
  <si>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</si>
  <si>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</si>
  <si>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</si>
  <si>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</si>
  <si>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</si>
  <si>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</si>
  <si>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</si>
  <si>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</si>
  <si>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</si>
  <si>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</si>
  <si>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</si>
  <si>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</si>
  <si>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</si>
  <si>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</si>
  <si>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</si>
  <si>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</si>
  <si>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</si>
  <si>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</si>
  <si>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</si>
  <si>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</si>
  <si>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</si>
  <si>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</si>
  <si>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</si>
  <si>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</si>
  <si>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</si>
  <si>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</si>
  <si>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</si>
  <si>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</si>
  <si>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</si>
  <si>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</si>
  <si>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</si>
  <si>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</si>
  <si>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</si>
  <si>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</si>
  <si>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</si>
  <si>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</si>
  <si>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</si>
  <si>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</si>
  <si>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</si>
  <si>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</si>
  <si>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</si>
  <si>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</si>
  <si>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</si>
  <si>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</si>
  <si>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</si>
  <si>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</si>
  <si>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</si>
  <si>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</si>
  <si>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</si>
  <si>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</si>
  <si>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</si>
  <si>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</si>
  <si>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</si>
  <si>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</si>
  <si>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</si>
  <si>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</si>
  <si>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</si>
  <si>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</si>
  <si>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</si>
  <si>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</si>
  <si>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</si>
  <si>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</si>
  <si>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</si>
  <si>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</si>
  <si>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</si>
  <si>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</si>
  <si>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</si>
  <si>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</si>
  <si>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</si>
  <si>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</si>
  <si>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</si>
  <si>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</si>
  <si>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</si>
  <si>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</si>
  <si>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</si>
  <si>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</si>
  <si>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</si>
  <si>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</si>
  <si>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</si>
  <si>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</si>
  <si>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</si>
  <si>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</si>
  <si>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</si>
  <si>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</si>
  <si>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</si>
  <si>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</si>
  <si>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</si>
  <si>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</si>
  <si>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</si>
  <si>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</si>
  <si>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</si>
  <si>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</si>
  <si>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</si>
  <si>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</si>
  <si>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</si>
  <si>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</si>
  <si>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</si>
  <si>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</si>
  <si>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</si>
  <si>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</si>
  <si>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</si>
  <si>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</si>
  <si>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</si>
  <si>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</si>
  <si>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</si>
  <si>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</si>
  <si>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</si>
  <si>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</si>
  <si>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</si>
  <si>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</si>
  <si>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</si>
  <si>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</si>
  <si>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</si>
  <si>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</si>
  <si>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</si>
  <si>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</si>
  <si>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</si>
  <si>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</si>
  <si>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</si>
  <si>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</si>
  <si>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</si>
  <si>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</si>
  <si>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</si>
  <si>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</si>
  <si>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</si>
  <si>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</si>
  <si>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</si>
  <si>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</si>
  <si>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</si>
  <si>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</si>
  <si>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</si>
  <si>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</si>
  <si>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</si>
  <si>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</si>
  <si>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</si>
  <si>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</si>
  <si>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</si>
  <si>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</si>
  <si>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</si>
  <si>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</si>
  <si>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</si>
  <si>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</si>
  <si>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</si>
  <si>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</si>
  <si>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</si>
  <si>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</si>
  <si>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</si>
  <si>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</si>
  <si>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</si>
  <si>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</si>
  <si>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</si>
  <si>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</si>
  <si>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</si>
  <si>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</si>
  <si>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</si>
  <si>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</si>
  <si>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</si>
  <si>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</si>
  <si>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</si>
  <si>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</si>
  <si>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</si>
  <si>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</si>
  <si>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</si>
  <si>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</si>
  <si>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</si>
  <si>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</si>
  <si>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</si>
  <si>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</si>
  <si>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</si>
  <si>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</si>
  <si>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</si>
  <si>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</si>
  <si>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</si>
  <si>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</si>
  <si>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</si>
  <si>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</si>
  <si>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</si>
  <si>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</si>
  <si>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</si>
  <si>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</si>
  <si>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</si>
  <si>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</si>
  <si>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</si>
  <si>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</si>
  <si>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</si>
  <si>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</si>
  <si>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</si>
  <si>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</si>
  <si>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</si>
  <si>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</si>
  <si>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</si>
  <si>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</si>
  <si>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</si>
  <si>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</si>
  <si>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</si>
  <si>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</si>
  <si>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</si>
  <si>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</si>
  <si>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</si>
  <si>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</si>
  <si>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</si>
  <si>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</si>
  <si>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</si>
  <si>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</si>
  <si>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</si>
  <si>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</si>
  <si>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</si>
  <si>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</si>
  <si>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</si>
  <si>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</si>
  <si>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</si>
  <si>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</si>
  <si>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</si>
  <si>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</si>
  <si>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</si>
  <si>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</si>
  <si>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</si>
  <si>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</si>
  <si>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</si>
  <si>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</si>
  <si>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</si>
  <si>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</si>
  <si>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</si>
  <si>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</si>
  <si>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</si>
  <si>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</si>
  <si>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</si>
  <si>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</si>
  <si>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</si>
  <si>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</si>
  <si>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</si>
  <si>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</si>
  <si>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</si>
  <si>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</si>
  <si>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</si>
  <si>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</si>
  <si>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</si>
  <si>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</si>
  <si>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</si>
  <si>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</si>
  <si>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</si>
  <si>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</si>
  <si>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</si>
  <si>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</si>
  <si>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</si>
  <si>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</si>
  <si>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</si>
  <si>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</si>
  <si>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</si>
  <si>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</si>
  <si>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</si>
  <si>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</si>
  <si>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</si>
  <si>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</si>
  <si>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</si>
  <si>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</si>
  <si>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</si>
  <si>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</si>
  <si>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</si>
  <si>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</si>
  <si>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</si>
  <si>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</si>
  <si>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</si>
  <si>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</si>
  <si>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</si>
  <si>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</si>
  <si>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</si>
  <si>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</si>
  <si>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</si>
  <si>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</si>
  <si>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</si>
  <si>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</si>
  <si>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</si>
  <si>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</si>
  <si>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</si>
  <si>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</si>
  <si>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</si>
  <si>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</si>
  <si>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</si>
  <si>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</si>
  <si>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</si>
  <si>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</si>
  <si>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</si>
  <si>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</si>
  <si>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</si>
  <si>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</si>
  <si>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</si>
  <si>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</si>
  <si>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</si>
  <si>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</si>
  <si>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</si>
  <si>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</si>
  <si>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</si>
  <si>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</si>
  <si>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</si>
  <si>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</si>
  <si>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</si>
  <si>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</si>
  <si>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</si>
  <si>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</si>
  <si>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</si>
  <si>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</si>
  <si>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</si>
  <si>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</si>
  <si>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</si>
  <si>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</si>
  <si>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</si>
  <si>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</si>
  <si>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</si>
  <si>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</si>
  <si>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</si>
  <si>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</si>
  <si>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</si>
  <si>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</si>
  <si>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</si>
  <si>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</si>
  <si>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</si>
  <si>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</si>
  <si>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</si>
  <si>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</si>
  <si>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</si>
  <si>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</si>
  <si>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</si>
  <si>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</si>
  <si>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</si>
  <si>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</si>
  <si>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</si>
  <si>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</si>
  <si>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</si>
  <si>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</si>
  <si>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</si>
  <si>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</si>
  <si>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</si>
  <si>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</si>
  <si>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</si>
  <si>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</si>
  <si>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</si>
  <si>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</si>
  <si>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</si>
  <si>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</si>
  <si>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</si>
  <si>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</si>
  <si>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</si>
  <si>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</si>
  <si>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</si>
  <si>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</si>
  <si>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</si>
  <si>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</si>
  <si>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</si>
  <si>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</si>
  <si>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</si>
  <si>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</si>
  <si>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</si>
  <si>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</si>
  <si>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</si>
  <si>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</si>
  <si>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</si>
  <si>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</si>
  <si>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</si>
  <si>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</si>
  <si>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</si>
  <si>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</si>
  <si>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</si>
  <si>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</si>
  <si>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</si>
  <si>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</si>
  <si>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</si>
  <si>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</si>
  <si>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</si>
  <si>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</si>
  <si>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</si>
  <si>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</si>
  <si>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</si>
  <si>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</si>
  <si>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</si>
  <si>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</si>
  <si>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</si>
  <si>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</si>
  <si>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</si>
  <si>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</si>
  <si>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</si>
  <si>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</si>
  <si>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</si>
  <si>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</si>
  <si>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</si>
  <si>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</si>
  <si>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</si>
  <si>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</si>
  <si>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</si>
  <si>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</si>
  <si>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</si>
  <si>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</si>
  <si>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</si>
  <si>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</si>
  <si>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</si>
  <si>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</si>
  <si>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</si>
  <si>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</si>
  <si>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</si>
  <si>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</si>
  <si>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</si>
  <si>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</si>
  <si>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</si>
  <si>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</si>
  <si>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</si>
  <si>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</si>
  <si>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</si>
  <si>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</si>
  <si>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</si>
  <si>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</si>
  <si>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</si>
  <si>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</si>
  <si>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</si>
  <si>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</si>
  <si>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</si>
  <si>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</si>
  <si>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</si>
  <si>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</si>
  <si>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</si>
  <si>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</si>
  <si>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</si>
  <si>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</si>
  <si>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</si>
  <si>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</si>
  <si>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</si>
  <si>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</si>
  <si>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</si>
  <si>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</si>
  <si>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</si>
  <si>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</si>
  <si>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</si>
  <si>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</si>
  <si>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</si>
  <si>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</si>
  <si>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</si>
  <si>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</si>
  <si>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</si>
  <si>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</si>
  <si>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</si>
  <si>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</si>
  <si>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</si>
  <si>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</si>
  <si>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</si>
  <si>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</si>
  <si>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</si>
  <si>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</si>
  <si>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</si>
  <si>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</si>
  <si>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</si>
  <si>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</si>
  <si>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</si>
  <si>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</si>
  <si>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</si>
  <si>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</si>
  <si>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</si>
  <si>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</si>
  <si>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</si>
  <si>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</si>
  <si>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</si>
  <si>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</si>
  <si>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</si>
  <si>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</si>
  <si>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</si>
  <si>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</si>
  <si>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</si>
  <si>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</si>
  <si>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</si>
  <si>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</si>
  <si>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</si>
  <si>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</si>
  <si>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</si>
  <si>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</si>
  <si>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</si>
  <si>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</si>
  <si>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</si>
  <si>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</si>
  <si>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</si>
  <si>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</si>
  <si>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</si>
  <si>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</si>
  <si>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</si>
  <si>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</si>
  <si>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</si>
  <si>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</si>
  <si>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</si>
  <si>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</si>
  <si>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</si>
  <si>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</si>
  <si>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</si>
  <si>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</si>
  <si>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</si>
  <si>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</si>
  <si>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</si>
  <si>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</si>
  <si>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</si>
  <si>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</si>
  <si>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</si>
  <si>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</si>
  <si>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</si>
  <si>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</si>
  <si>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</si>
  <si>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</si>
  <si>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</si>
  <si>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</si>
  <si>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</si>
  <si>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</si>
  <si>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</si>
  <si>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</si>
  <si>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</si>
  <si>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</si>
  <si>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</si>
  <si>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</si>
  <si>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</si>
  <si>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</si>
  <si>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</si>
  <si>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</si>
  <si>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</si>
  <si>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</si>
  <si>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</si>
  <si>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</si>
  <si>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</si>
  <si>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</si>
  <si>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</si>
  <si>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</si>
  <si>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</si>
  <si>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</si>
  <si>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</si>
  <si>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</si>
  <si>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</si>
  <si>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</si>
  <si>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</si>
  <si>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</si>
  <si>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</si>
  <si>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</si>
  <si>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</si>
  <si>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</si>
  <si>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</si>
  <si>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</si>
  <si>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</si>
  <si>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</si>
  <si>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</si>
  <si>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</si>
  <si>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</si>
  <si>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</si>
  <si>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</si>
  <si>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</si>
  <si>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</si>
  <si>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</si>
  <si>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</si>
  <si>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</si>
  <si>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</si>
  <si>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</si>
  <si>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</si>
  <si>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</si>
  <si>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</si>
  <si>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</si>
  <si>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</si>
  <si>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</si>
  <si>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</si>
  <si>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</si>
  <si>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</si>
  <si>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</si>
  <si>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</si>
  <si>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</si>
  <si>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</si>
  <si>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</si>
  <si>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</si>
  <si>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</si>
  <si>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</si>
  <si>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</si>
  <si>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</si>
  <si>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</si>
  <si>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</si>
  <si>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</si>
  <si>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</si>
  <si>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</si>
  <si>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</si>
  <si>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</si>
  <si>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</si>
  <si>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</si>
  <si>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</si>
  <si>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</si>
  <si>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</si>
  <si>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</si>
  <si>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</si>
  <si>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</si>
  <si>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</si>
  <si>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</si>
  <si>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</si>
  <si>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</si>
  <si>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</si>
  <si>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</si>
  <si>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</si>
  <si>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</si>
  <si>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</si>
  <si>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</si>
  <si>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</si>
  <si>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</si>
  <si>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</si>
  <si>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</si>
  <si>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</si>
  <si>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</si>
  <si>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</si>
  <si>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</si>
  <si>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</si>
  <si>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</si>
  <si>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</si>
  <si>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</si>
  <si>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</si>
  <si>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</si>
  <si>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</si>
  <si>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</si>
  <si>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</si>
  <si>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</si>
  <si>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</si>
  <si>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</si>
  <si>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</si>
  <si>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</si>
  <si>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</si>
  <si>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</si>
  <si>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</si>
  <si>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</si>
  <si>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</si>
  <si>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</si>
  <si>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</si>
  <si>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</si>
  <si>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</si>
  <si>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</si>
  <si>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</si>
  <si>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</si>
  <si>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</si>
  <si>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</si>
  <si>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</si>
  <si>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</si>
  <si>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</si>
  <si>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</si>
  <si>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</si>
  <si>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</si>
  <si>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</si>
  <si>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</si>
  <si>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</si>
  <si>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</si>
  <si>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</si>
  <si>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</si>
  <si>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</si>
  <si>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</si>
  <si>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</si>
  <si>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</si>
  <si>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</si>
  <si>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</si>
  <si>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</si>
  <si>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</si>
  <si>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</si>
  <si>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</si>
  <si>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</si>
  <si>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</si>
  <si>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</si>
  <si>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</si>
  <si>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</si>
  <si>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</si>
  <si>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</si>
  <si>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</si>
  <si>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</si>
  <si>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</si>
  <si>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</si>
  <si>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</si>
  <si>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</si>
  <si>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</si>
  <si>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</si>
  <si>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</si>
  <si>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</si>
  <si>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</si>
  <si>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</si>
  <si>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</si>
  <si>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</si>
  <si>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</si>
  <si>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</si>
  <si>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</si>
  <si>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</si>
  <si>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</si>
  <si>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</si>
  <si>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</si>
  <si>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</si>
  <si>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</si>
  <si>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</si>
  <si>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</si>
  <si>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</si>
  <si>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</si>
  <si>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</si>
  <si>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</si>
  <si>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</si>
  <si>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</si>
  <si>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</si>
  <si>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</si>
  <si>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</si>
  <si>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</si>
  <si>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</si>
  <si>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</si>
  <si>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</si>
  <si>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</si>
  <si>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</si>
  <si>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</si>
  <si>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</si>
  <si>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</si>
  <si>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</si>
  <si>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</si>
  <si>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</si>
  <si>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</si>
  <si>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</si>
  <si>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</si>
  <si>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</si>
  <si>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</si>
  <si>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</si>
  <si>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</si>
  <si>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</si>
  <si>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</si>
  <si>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</si>
  <si>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</si>
  <si>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</si>
  <si>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</si>
  <si>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</si>
  <si>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</si>
  <si>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</si>
  <si>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</si>
  <si>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</si>
  <si>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</si>
  <si>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</si>
  <si>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</si>
  <si>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</si>
  <si>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</si>
  <si>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</si>
  <si>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</si>
  <si>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</si>
  <si>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</si>
  <si>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</si>
  <si>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</si>
  <si>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</si>
  <si>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</si>
  <si>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</si>
  <si>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</si>
  <si>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</si>
  <si>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</si>
  <si>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</si>
  <si>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</si>
  <si>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</si>
  <si>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</si>
  <si>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</si>
  <si>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</si>
  <si>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</si>
  <si>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</si>
  <si>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</si>
  <si>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</si>
  <si>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</si>
  <si>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</si>
  <si>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</si>
  <si>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</si>
  <si>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</si>
  <si>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</si>
  <si>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</si>
  <si>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</si>
  <si>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</si>
  <si>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</si>
  <si>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</si>
  <si>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</si>
  <si>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</si>
  <si>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</si>
  <si>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</si>
  <si>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</si>
  <si>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</si>
  <si>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</si>
  <si>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</si>
  <si>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</si>
  <si>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</si>
  <si>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</si>
  <si>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</si>
  <si>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</si>
  <si>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</si>
  <si>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</si>
  <si>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</si>
  <si>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</si>
  <si>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</si>
  <si>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</si>
  <si>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</si>
  <si>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</si>
  <si>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</si>
  <si>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</si>
  <si>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</si>
  <si>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</si>
  <si>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</si>
  <si>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</si>
  <si>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</si>
  <si>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</si>
  <si>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</si>
  <si>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</si>
  <si>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</si>
  <si>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</si>
  <si>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</si>
  <si>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</si>
  <si>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</si>
  <si>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</si>
  <si>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</si>
  <si>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</si>
  <si>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</si>
  <si>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</si>
  <si>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</si>
  <si>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</si>
  <si>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</si>
  <si>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</si>
  <si>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</si>
  <si>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</si>
  <si>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</si>
  <si>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</si>
  <si>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</si>
  <si>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</si>
  <si>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</si>
  <si>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</si>
  <si>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</si>
  <si>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</si>
  <si>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</si>
  <si>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</si>
  <si>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</si>
  <si>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</si>
  <si>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</si>
  <si>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</si>
  <si>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</si>
  <si>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</si>
  <si>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</si>
  <si>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</si>
  <si>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</si>
  <si>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</si>
  <si>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</si>
  <si>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</si>
  <si>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</si>
  <si>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</si>
  <si>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</si>
  <si>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</si>
  <si>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</si>
  <si>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</si>
  <si>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</si>
  <si>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</si>
  <si>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</si>
  <si>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</si>
  <si>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</si>
  <si>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</si>
  <si>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</si>
  <si>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</si>
  <si>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</si>
  <si>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</si>
  <si>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</si>
  <si>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</si>
  <si>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</si>
  <si>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</si>
  <si>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</si>
  <si>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</si>
  <si>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</si>
  <si>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</si>
  <si>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</si>
  <si>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</si>
  <si>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</si>
  <si>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</si>
  <si>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</si>
  <si>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</si>
  <si>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</si>
  <si>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</si>
  <si>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</si>
  <si>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</si>
  <si>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</si>
  <si>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</si>
  <si>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</si>
  <si>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</si>
  <si>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</si>
  <si>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</si>
  <si>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</si>
  <si>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</si>
  <si>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</si>
  <si>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</si>
  <si>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</si>
  <si>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</si>
  <si>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</si>
  <si>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</si>
  <si>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</si>
  <si>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</si>
  <si>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</si>
  <si>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</si>
  <si>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</si>
  <si>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</si>
  <si>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</si>
  <si>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</si>
  <si>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</si>
  <si>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</si>
  <si>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</si>
  <si>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</si>
  <si>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</si>
  <si>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</si>
  <si>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</si>
  <si>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</si>
  <si>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</si>
  <si>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</si>
  <si>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</si>
  <si>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</si>
  <si>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</si>
  <si>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</si>
  <si>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</si>
  <si>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</si>
  <si>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</si>
  <si>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</si>
  <si>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</si>
  <si>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</si>
  <si>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</si>
  <si>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</si>
  <si>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</si>
  <si>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</si>
  <si>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</si>
  <si>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</si>
  <si>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</si>
  <si>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</si>
  <si>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</si>
  <si>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</si>
  <si>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</si>
  <si>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</si>
  <si>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</si>
  <si>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</si>
  <si>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</si>
  <si>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</si>
  <si>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</si>
  <si>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</si>
  <si>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</si>
  <si>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</si>
  <si>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</si>
  <si>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</si>
  <si>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</si>
  <si>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</si>
  <si>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</si>
  <si>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</si>
  <si>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</si>
  <si>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</si>
  <si>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</si>
  <si>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</si>
  <si>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</si>
  <si>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</si>
  <si>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</si>
  <si>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</si>
  <si>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</si>
  <si>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</si>
  <si>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</si>
  <si>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</si>
  <si>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</si>
  <si>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</si>
  <si>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</si>
  <si>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</si>
  <si>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</si>
  <si>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</si>
  <si>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</si>
  <si>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</si>
  <si>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</si>
  <si>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</si>
  <si>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</si>
  <si>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</si>
  <si>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</si>
  <si>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</si>
  <si>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</si>
  <si>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</si>
  <si>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</si>
  <si>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</si>
  <si>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</si>
  <si>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</si>
  <si>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</si>
  <si>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</si>
  <si>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</si>
  <si>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</si>
  <si>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</si>
  <si>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</si>
  <si>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</si>
  <si>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</si>
  <si>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</si>
  <si>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</si>
  <si>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</si>
  <si>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</si>
  <si>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</si>
  <si>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</si>
  <si>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</si>
  <si>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</si>
  <si>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</si>
  <si>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</si>
  <si>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</si>
  <si>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</si>
  <si>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</si>
  <si>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</si>
  <si>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</si>
  <si>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</si>
  <si>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</si>
  <si>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</si>
  <si>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</si>
  <si>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</si>
  <si>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</si>
  <si>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</si>
  <si>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</si>
  <si>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</si>
  <si>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</si>
  <si>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</si>
  <si>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</si>
  <si>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</si>
  <si>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</si>
  <si>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</si>
  <si>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</si>
  <si>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</si>
  <si>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</si>
  <si>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</si>
  <si>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</si>
  <si>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</si>
  <si>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</si>
  <si>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</si>
  <si>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</si>
  <si>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</si>
  <si>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</si>
  <si>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</si>
  <si>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</si>
  <si>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</si>
  <si>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</si>
  <si>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</si>
  <si>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</si>
  <si>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</si>
  <si>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</si>
  <si>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</si>
  <si>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</si>
  <si>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</si>
  <si>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</si>
  <si>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</si>
  <si>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</si>
  <si>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</si>
  <si>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</si>
  <si>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</si>
  <si>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</si>
  <si>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</si>
  <si>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</si>
  <si>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</si>
  <si>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</si>
  <si>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</si>
  <si>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</si>
  <si>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</si>
  <si>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</si>
  <si>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</si>
  <si>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</si>
  <si>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</si>
  <si>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</si>
  <si>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</si>
  <si>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</si>
  <si>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</si>
  <si>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</si>
  <si>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</si>
  <si>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</si>
  <si>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</si>
  <si>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</si>
  <si>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</si>
  <si>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</si>
  <si>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</si>
  <si>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</si>
  <si>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</si>
  <si>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</si>
  <si>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</si>
  <si>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</si>
  <si>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</si>
  <si>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</si>
  <si>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</si>
  <si>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</si>
  <si>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</si>
  <si>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</si>
  <si>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</si>
  <si>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</si>
  <si>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</si>
  <si>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</si>
  <si>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</si>
  <si>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</si>
  <si>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</si>
  <si>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</si>
  <si>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</si>
  <si>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</si>
  <si>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</si>
  <si>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</si>
  <si>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</si>
  <si>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</si>
  <si>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</si>
  <si>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</si>
  <si>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</si>
  <si>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</si>
  <si>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</si>
  <si>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</si>
  <si>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</si>
  <si>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</si>
  <si>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</si>
  <si>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</si>
  <si>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</si>
  <si>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</si>
  <si>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</si>
  <si>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</si>
  <si>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</si>
  <si>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</si>
  <si>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</si>
  <si>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</si>
  <si>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</si>
  <si>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</si>
  <si>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</si>
  <si>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</si>
  <si>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</si>
  <si>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</si>
  <si>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</si>
  <si>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</si>
  <si>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</si>
  <si>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</si>
  <si>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</si>
  <si>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</si>
  <si>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</si>
  <si>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</si>
  <si>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</si>
  <si>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</si>
  <si>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</si>
  <si>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</si>
  <si>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</si>
  <si>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</si>
  <si>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</si>
  <si>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</si>
  <si>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</si>
  <si>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</si>
  <si>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</si>
  <si>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</si>
  <si>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</si>
  <si>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</si>
  <si>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</si>
  <si>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</si>
  <si>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</si>
  <si>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</si>
  <si>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</si>
  <si>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</si>
  <si>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</si>
  <si>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</si>
  <si>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</si>
  <si>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</si>
  <si>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</si>
  <si>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</si>
  <si>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</si>
  <si>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</si>
  <si>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</si>
  <si>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</si>
  <si>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</si>
  <si>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</si>
  <si>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</si>
  <si>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</si>
  <si>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</si>
  <si>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</si>
  <si>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</si>
  <si>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</si>
  <si>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</si>
  <si>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</si>
  <si>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</si>
  <si>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</si>
  <si>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</si>
  <si>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</si>
  <si>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</si>
  <si>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</si>
  <si>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</si>
  <si>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</si>
  <si>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</si>
  <si>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</si>
  <si>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</si>
  <si>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</si>
  <si>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</si>
  <si>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</si>
  <si>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</si>
  <si>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</si>
  <si>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</si>
  <si>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</si>
  <si>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</si>
  <si>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</si>
  <si>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</si>
  <si>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</si>
  <si>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</si>
  <si>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</si>
  <si>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</si>
  <si>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</si>
  <si>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</si>
  <si>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</si>
  <si>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</si>
  <si>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</si>
  <si>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</si>
  <si>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</si>
  <si>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</si>
  <si>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</si>
  <si>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</si>
  <si>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</si>
  <si>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</si>
  <si>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</si>
  <si>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</si>
  <si>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</si>
  <si>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</si>
  <si>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</si>
  <si>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</si>
  <si>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</si>
  <si>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</si>
  <si>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</si>
  <si>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</si>
  <si>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</si>
  <si>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</si>
  <si>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</si>
  <si>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</si>
  <si>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</si>
  <si>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</si>
  <si>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</si>
  <si>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</si>
  <si>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</si>
  <si>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</si>
  <si>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</si>
  <si>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</si>
  <si>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</si>
  <si>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</si>
  <si>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</si>
  <si>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</si>
  <si>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</si>
  <si>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</si>
  <si>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</si>
  <si>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</si>
  <si>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</si>
  <si>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</si>
  <si>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</si>
  <si>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</si>
  <si>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</si>
  <si>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</si>
  <si>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</si>
  <si>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</si>
  <si>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</si>
  <si>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</si>
  <si>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</si>
  <si>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</si>
  <si>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</si>
  <si>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</si>
  <si>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</si>
  <si>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</si>
  <si>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</si>
  <si>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</si>
  <si>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</si>
  <si>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</si>
  <si>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</si>
  <si>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</si>
  <si>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</si>
  <si>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</si>
  <si>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</si>
  <si>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</si>
  <si>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</si>
  <si>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</si>
  <si>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</si>
  <si>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</si>
  <si>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</si>
  <si>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</si>
  <si>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</si>
  <si>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</si>
  <si>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</si>
  <si>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</si>
  <si>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</si>
  <si>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</si>
  <si>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</si>
  <si>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</si>
  <si>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</si>
  <si>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</si>
  <si>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</si>
  <si>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</si>
  <si>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</si>
  <si>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</si>
  <si>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</si>
  <si>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</si>
  <si>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</si>
  <si>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</si>
  <si>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</si>
  <si>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</si>
  <si>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</si>
  <si>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</si>
  <si>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</si>
  <si>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</si>
  <si>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</si>
  <si>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</si>
  <si>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</si>
  <si>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</si>
  <si>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</si>
  <si>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</si>
  <si>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</si>
  <si>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</si>
  <si>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</si>
  <si>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</si>
  <si>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</si>
  <si>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</si>
  <si>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</si>
  <si>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</si>
  <si>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</si>
  <si>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</si>
  <si>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</si>
  <si>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</si>
  <si>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</si>
  <si>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</si>
  <si>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</si>
  <si>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</si>
  <si>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</si>
  <si>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</si>
  <si>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</si>
  <si>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</si>
  <si>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</si>
  <si>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</si>
  <si>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</si>
  <si>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</si>
  <si>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</si>
  <si>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</si>
  <si>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</si>
  <si>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</si>
  <si>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</si>
  <si>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</si>
  <si>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</si>
  <si>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</si>
  <si>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</si>
  <si>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</si>
  <si>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</si>
  <si>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</si>
  <si>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</si>
  <si>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</si>
  <si>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</si>
  <si>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</si>
  <si>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</si>
  <si>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</si>
  <si>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</si>
  <si>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</si>
  <si>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</si>
  <si>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</si>
  <si>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</si>
  <si>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</si>
  <si>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</si>
  <si>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</si>
  <si>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</si>
  <si>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</si>
  <si>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</si>
  <si>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</si>
  <si>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</si>
  <si>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</si>
  <si>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</si>
  <si>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</si>
  <si>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</si>
  <si>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</si>
  <si>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</si>
  <si>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</si>
  <si>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</si>
  <si>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</si>
  <si>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</si>
  <si>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</si>
  <si>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</si>
  <si>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</si>
  <si>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</si>
  <si>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</si>
  <si>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</si>
  <si>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</si>
  <si>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</si>
  <si>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</si>
  <si>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</si>
  <si>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</si>
  <si>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</si>
  <si>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</si>
  <si>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</si>
  <si>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</si>
  <si>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</si>
  <si>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</si>
  <si>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</si>
  <si>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</si>
  <si>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</si>
  <si>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</si>
  <si>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</si>
  <si>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</si>
  <si>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</si>
  <si>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</si>
  <si>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</si>
  <si>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</si>
  <si>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</si>
  <si>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</si>
  <si>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</si>
  <si>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</si>
  <si>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</si>
  <si>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</si>
  <si>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</si>
  <si>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</si>
  <si>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</si>
  <si>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</si>
  <si>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</si>
  <si>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</si>
  <si>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</si>
  <si>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</si>
  <si>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</si>
  <si>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</si>
  <si>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</si>
  <si>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</si>
  <si>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</si>
  <si>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</si>
  <si>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</si>
  <si>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</si>
  <si>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</si>
  <si>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</si>
  <si>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</si>
  <si>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</si>
  <si>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</si>
  <si>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</si>
  <si>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</si>
  <si>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</si>
  <si>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</si>
  <si>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</si>
  <si>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</si>
  <si>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</si>
  <si>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</si>
  <si>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</si>
  <si>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</si>
  <si>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</si>
  <si>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</si>
  <si>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</si>
  <si>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</si>
  <si>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</si>
  <si>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</si>
  <si>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</si>
  <si>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</si>
  <si>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</si>
  <si>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</si>
  <si>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</si>
  <si>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</si>
  <si>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</si>
  <si>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</si>
  <si>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</si>
  <si>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</si>
  <si>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</si>
  <si>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</si>
  <si>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</si>
  <si>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</si>
  <si>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</si>
  <si>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</si>
  <si>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</si>
  <si>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</si>
  <si>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</si>
  <si>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</si>
  <si>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</si>
  <si>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</si>
  <si>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</si>
  <si>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</si>
  <si>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</si>
  <si>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</si>
  <si>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</si>
  <si>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</si>
  <si>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</si>
  <si>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</si>
  <si>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</si>
  <si>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</si>
  <si>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</si>
  <si>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</si>
  <si>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</si>
  <si>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</si>
  <si>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</si>
  <si>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</si>
  <si>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</si>
  <si>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</si>
  <si>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</si>
  <si>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</si>
  <si>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</si>
  <si>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</si>
  <si>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</si>
  <si>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</si>
  <si>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</si>
  <si>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</si>
  <si>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</si>
  <si>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</si>
  <si>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</si>
  <si>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</si>
  <si>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</si>
  <si>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</si>
  <si>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</si>
  <si>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</si>
  <si>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</si>
  <si>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</si>
  <si>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</si>
  <si>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</si>
  <si>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</si>
  <si>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</si>
  <si>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</si>
  <si>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</si>
  <si>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</si>
  <si>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</si>
  <si>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</si>
  <si>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</si>
  <si>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</si>
  <si>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</si>
  <si>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</si>
  <si>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</si>
  <si>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</si>
  <si>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</si>
  <si>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</si>
  <si>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</si>
  <si>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</si>
  <si>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</si>
  <si>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</si>
  <si>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</si>
  <si>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</si>
  <si>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</si>
  <si>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</si>
  <si>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</si>
  <si>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</si>
  <si>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</si>
  <si>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</si>
  <si>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</si>
  <si>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</si>
  <si>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</si>
  <si>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</si>
  <si>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</si>
  <si>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</si>
  <si>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</si>
  <si>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</si>
  <si>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</si>
  <si>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</si>
  <si>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</si>
  <si>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</si>
  <si>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</si>
  <si>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</si>
  <si>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</si>
  <si>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</si>
  <si>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</si>
  <si>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</si>
  <si>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</si>
  <si>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</si>
  <si>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</si>
  <si>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</si>
  <si>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</si>
  <si>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</si>
  <si>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</si>
  <si>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</si>
  <si>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</si>
  <si>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</si>
  <si>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</si>
  <si>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</si>
  <si>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</si>
  <si>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</si>
  <si>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</si>
  <si>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</si>
  <si>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</si>
  <si>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</si>
  <si>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</si>
  <si>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</si>
  <si>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</si>
  <si>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</si>
  <si>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</si>
  <si>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</si>
  <si>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</si>
  <si>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</si>
  <si>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</si>
  <si>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</si>
  <si>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</si>
  <si>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</si>
  <si>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</si>
  <si>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</si>
  <si>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</si>
  <si>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</si>
  <si>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</si>
  <si>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</si>
  <si>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</si>
  <si>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</si>
  <si>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</si>
  <si>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</si>
  <si>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</si>
  <si>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</si>
  <si>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</si>
  <si>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</si>
  <si>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</si>
  <si>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</si>
  <si>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</si>
  <si>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</si>
  <si>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</si>
  <si>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</si>
  <si>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</si>
  <si>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</si>
  <si>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</si>
  <si>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</si>
  <si>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</si>
  <si>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</si>
  <si>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</si>
  <si>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</si>
  <si>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</si>
  <si>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</si>
  <si>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</si>
  <si>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</si>
  <si>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</si>
  <si>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</si>
  <si>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</si>
  <si>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</si>
  <si>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</si>
  <si>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</si>
  <si>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</si>
  <si>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</si>
  <si>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</si>
  <si>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</si>
  <si>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</si>
  <si>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</si>
  <si>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</si>
  <si>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</si>
  <si>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</si>
  <si>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</si>
  <si>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</si>
  <si>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</si>
  <si>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</si>
  <si>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</si>
  <si>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</si>
  <si>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</si>
  <si>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</si>
  <si>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</si>
  <si>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</si>
  <si>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</si>
  <si>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</si>
  <si>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</si>
  <si>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</si>
  <si>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</si>
  <si>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</si>
  <si>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</si>
  <si>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</si>
  <si>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</si>
  <si>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</si>
  <si>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</si>
  <si>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</si>
  <si>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</si>
  <si>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</si>
  <si>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</si>
  <si>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</si>
  <si>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</si>
  <si>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</si>
  <si>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</si>
  <si>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</si>
  <si>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</si>
  <si>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</si>
  <si>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</si>
  <si>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</si>
  <si>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</si>
  <si>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</si>
  <si>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</si>
  <si>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</si>
  <si>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</si>
  <si>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</si>
  <si>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</si>
  <si>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</si>
  <si>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</si>
  <si>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</si>
  <si>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</si>
  <si>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</si>
  <si>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</si>
  <si>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</si>
  <si>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</si>
  <si>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</si>
  <si>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</si>
  <si>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</si>
  <si>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</si>
  <si>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</si>
  <si>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</si>
  <si>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</si>
  <si>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</si>
  <si>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</si>
  <si>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</si>
  <si>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</si>
  <si>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</si>
  <si>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</si>
  <si>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</si>
  <si>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</si>
  <si>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</si>
  <si>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</si>
  <si>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</si>
  <si>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</si>
  <si>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</si>
  <si>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</si>
  <si>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</si>
  <si>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</si>
  <si>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</si>
  <si>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</si>
  <si>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</si>
  <si>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</si>
  <si>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</si>
  <si>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</si>
  <si>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</si>
  <si>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</si>
  <si>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</si>
  <si>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</si>
  <si>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</si>
  <si>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</si>
  <si>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</si>
  <si>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</si>
  <si>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</si>
  <si>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</si>
  <si>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</si>
  <si>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</si>
  <si>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</si>
  <si>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</si>
  <si>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</si>
  <si>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</si>
  <si>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</si>
  <si>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</si>
  <si>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</si>
  <si>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</si>
  <si>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</si>
  <si>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</si>
  <si>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</si>
  <si>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</si>
  <si>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</si>
  <si>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</si>
  <si>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</si>
  <si>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</si>
  <si>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</si>
  <si>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</si>
  <si>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</si>
  <si>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</si>
  <si>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</si>
  <si>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</si>
  <si>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</si>
  <si>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</si>
  <si>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</si>
  <si>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</si>
  <si>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</si>
  <si>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</si>
  <si>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</si>
  <si>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</si>
  <si>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</si>
  <si>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</si>
  <si>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</si>
  <si>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</si>
  <si>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</si>
  <si>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</si>
  <si>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</si>
  <si>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</si>
  <si>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</si>
  <si>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</si>
  <si>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</si>
  <si>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</si>
  <si>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</si>
  <si>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</si>
  <si>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</si>
  <si>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</si>
  <si>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</si>
  <si>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</si>
  <si>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</si>
  <si>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</si>
  <si>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</si>
  <si>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</si>
  <si>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</si>
  <si>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</si>
  <si>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</si>
  <si>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</si>
  <si>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</si>
  <si>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</si>
  <si>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</si>
  <si>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</si>
  <si>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</si>
  <si>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</si>
  <si>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</si>
  <si>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</si>
  <si>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</si>
  <si>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</si>
  <si>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</si>
  <si>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</si>
  <si>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</si>
  <si>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</si>
  <si>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</si>
  <si>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</si>
  <si>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</si>
  <si>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</si>
  <si>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</si>
  <si>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</si>
  <si>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</si>
  <si>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</si>
  <si>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</si>
  <si>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</si>
  <si>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</si>
  <si>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</si>
  <si>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</si>
  <si>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</si>
  <si>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</si>
  <si>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</si>
  <si>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</si>
  <si>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</si>
  <si>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</si>
  <si>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</si>
  <si>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</si>
  <si>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</si>
  <si>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</si>
  <si>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</si>
  <si>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</si>
  <si>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</si>
  <si>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</si>
  <si>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</si>
  <si>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</si>
  <si>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</si>
  <si>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</si>
  <si>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</si>
  <si>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</si>
  <si>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</si>
  <si>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</si>
  <si>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</si>
  <si>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</si>
  <si>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</si>
  <si>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</si>
  <si>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</si>
  <si>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</si>
  <si>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</si>
  <si>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</si>
  <si>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</si>
  <si>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</si>
  <si>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</si>
  <si>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</si>
  <si>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</si>
  <si>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</si>
  <si>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</si>
  <si>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</si>
  <si>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</si>
  <si>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</si>
  <si>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</si>
  <si>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</si>
  <si>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</si>
  <si>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</si>
  <si>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</si>
  <si>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</si>
  <si>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</si>
  <si>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</si>
  <si>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</si>
  <si>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</si>
  <si>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</si>
  <si>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</si>
  <si>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</si>
  <si>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</si>
  <si>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</si>
  <si>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</si>
  <si>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</si>
  <si>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</si>
  <si>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</si>
  <si>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</si>
  <si>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</si>
  <si>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</si>
  <si>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</si>
  <si>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</si>
  <si>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</si>
  <si>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</si>
  <si>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</si>
  <si>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</si>
  <si>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</si>
  <si>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</si>
  <si>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</si>
  <si>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</si>
  <si>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</si>
  <si>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</si>
  <si>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</si>
  <si>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</si>
  <si>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</si>
  <si>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</si>
  <si>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</si>
  <si>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</si>
  <si>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</si>
  <si>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</si>
  <si>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</si>
  <si>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</si>
  <si>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</si>
  <si>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</si>
  <si>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</si>
  <si>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</si>
  <si>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</si>
  <si>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</si>
  <si>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</si>
  <si>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</si>
  <si>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</si>
  <si>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</si>
  <si>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</si>
  <si>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</si>
  <si>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</si>
  <si>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</si>
  <si>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</si>
  <si>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</si>
  <si>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</si>
  <si>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</si>
  <si>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</si>
  <si>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</si>
  <si>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</si>
  <si>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</si>
  <si>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</si>
  <si>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</si>
  <si>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</si>
  <si>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</si>
  <si>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</si>
  <si>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</si>
  <si>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</si>
  <si>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</si>
  <si>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</si>
  <si>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</si>
  <si>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</si>
  <si>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</si>
  <si>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</si>
  <si>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</si>
  <si>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</si>
  <si>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</si>
  <si>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</si>
  <si>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</si>
  <si>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</si>
  <si>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</si>
  <si>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</si>
  <si>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</si>
  <si>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</si>
  <si>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</si>
  <si>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</si>
  <si>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</si>
  <si>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</si>
  <si>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</si>
  <si>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</si>
  <si>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</si>
  <si>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</si>
  <si>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</si>
  <si>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</si>
  <si>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</si>
  <si>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</si>
  <si>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</si>
  <si>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</si>
  <si>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</si>
  <si>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</si>
  <si>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</si>
  <si>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</si>
  <si>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</si>
  <si>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</si>
  <si>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</si>
  <si>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</si>
  <si>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</si>
  <si>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</si>
  <si>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</si>
  <si>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</si>
  <si>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</si>
  <si>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</si>
  <si>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</si>
  <si>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</si>
  <si>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</si>
  <si>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</si>
  <si>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</si>
  <si>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</si>
  <si>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</si>
  <si>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</si>
  <si>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</si>
  <si>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</si>
  <si>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</si>
  <si>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</si>
  <si>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</si>
  <si>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</si>
  <si>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</si>
  <si>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</si>
  <si>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</si>
  <si>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</si>
  <si>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</si>
  <si>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</si>
  <si>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</si>
  <si>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</si>
  <si>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</si>
  <si>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</si>
  <si>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</si>
  <si>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</si>
  <si>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</si>
  <si>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</si>
  <si>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</si>
  <si>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</si>
  <si>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</si>
  <si>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</si>
  <si>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</si>
  <si>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</si>
  <si>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</si>
  <si>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</si>
  <si>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</si>
  <si>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</si>
  <si>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</si>
  <si>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</si>
  <si>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</si>
  <si>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</si>
  <si>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</si>
  <si>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</si>
  <si>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</si>
  <si>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</si>
  <si>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</si>
  <si>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</si>
  <si>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</si>
  <si>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</si>
  <si>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</si>
  <si>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</si>
  <si>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</si>
  <si>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</si>
  <si>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</si>
  <si>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</si>
  <si>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</si>
  <si>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</si>
  <si>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</si>
  <si>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</si>
  <si>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</si>
  <si>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</si>
  <si>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</si>
  <si>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</si>
  <si>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</si>
  <si>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</si>
  <si>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</si>
  <si>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</si>
  <si>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</si>
  <si>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</si>
  <si>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</si>
  <si>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</si>
  <si>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</si>
  <si>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</si>
  <si>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</si>
  <si>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</si>
  <si>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</si>
  <si>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</si>
  <si>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</si>
  <si>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</si>
  <si>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</si>
  <si>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</si>
  <si>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</si>
  <si>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</si>
  <si>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</si>
  <si>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</si>
  <si>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</si>
  <si>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</si>
  <si>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</si>
  <si>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</si>
  <si>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</si>
  <si>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</si>
  <si>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</si>
  <si>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</si>
  <si>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</si>
  <si>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</si>
  <si>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</si>
  <si>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</si>
  <si>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</si>
  <si>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</si>
  <si>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</si>
  <si>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</si>
  <si>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</si>
  <si>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</si>
  <si>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</si>
  <si>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</si>
  <si>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</si>
  <si>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</si>
  <si>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</si>
  <si>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</si>
  <si>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</si>
  <si>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</si>
  <si>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</si>
  <si>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</si>
  <si>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</si>
  <si>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</si>
  <si>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</si>
  <si>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</si>
  <si>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</si>
  <si>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</si>
  <si>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</si>
  <si>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</si>
  <si>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</si>
  <si>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</si>
  <si>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</si>
  <si>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</si>
  <si>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</si>
  <si>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</si>
  <si>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</si>
  <si>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</si>
  <si>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</si>
  <si>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</si>
  <si>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</si>
  <si>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</si>
  <si>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</si>
  <si>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</si>
  <si>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</si>
  <si>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</si>
  <si>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</si>
  <si>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</si>
  <si>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</si>
  <si>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</si>
  <si>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</si>
  <si>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</si>
  <si>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</si>
  <si>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</si>
  <si>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</si>
  <si>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</si>
  <si>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</si>
  <si>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</si>
  <si>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</si>
  <si>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</si>
  <si>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</si>
  <si>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</si>
  <si>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</si>
  <si>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</si>
  <si>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</si>
  <si>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</si>
  <si>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</si>
  <si>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</si>
  <si>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</si>
  <si>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</si>
  <si>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</si>
  <si>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</si>
  <si>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</si>
  <si>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</si>
  <si>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</si>
  <si>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</si>
  <si>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</si>
  <si>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</si>
  <si>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</si>
  <si>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</si>
  <si>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</si>
  <si>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</si>
  <si>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</si>
  <si>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</si>
  <si>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</si>
  <si>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</si>
  <si>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</si>
  <si>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</si>
  <si>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</si>
  <si>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</si>
  <si>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</si>
  <si>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</si>
  <si>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</si>
  <si>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</si>
  <si>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</si>
  <si>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</si>
  <si>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</si>
  <si>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</si>
  <si>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</si>
  <si>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</si>
  <si>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</si>
  <si>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</si>
  <si>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</si>
  <si>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</si>
  <si>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</si>
  <si>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</si>
  <si>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</si>
  <si>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</si>
  <si>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</si>
  <si>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</si>
  <si>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</si>
  <si>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</si>
  <si>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</si>
  <si>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</si>
  <si>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</si>
  <si>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</si>
  <si>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</si>
  <si>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</si>
  <si>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</si>
  <si>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</si>
  <si>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</si>
  <si>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</si>
  <si>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</si>
  <si>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</si>
  <si>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</si>
  <si>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</si>
  <si>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</si>
  <si>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</si>
  <si>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</si>
  <si>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</si>
  <si>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</si>
  <si>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</si>
  <si>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</si>
  <si>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</si>
  <si>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</si>
  <si>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</si>
  <si>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</si>
  <si>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</si>
  <si>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</si>
  <si>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</si>
  <si>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</si>
  <si>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</si>
  <si>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</si>
  <si>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</si>
  <si>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</si>
  <si>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</si>
  <si>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</si>
  <si>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</si>
  <si>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</si>
  <si>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</si>
  <si>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</si>
  <si>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</si>
  <si>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</si>
  <si>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</si>
  <si>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</si>
  <si>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</si>
  <si>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</si>
  <si>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</si>
  <si>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</si>
  <si>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</si>
  <si>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</si>
  <si>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</si>
  <si>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</si>
  <si>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</si>
  <si>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</si>
  <si>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</si>
  <si>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</si>
  <si>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</si>
  <si>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</si>
  <si>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</si>
  <si>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</si>
  <si>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</si>
  <si>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</si>
  <si>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</si>
  <si>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</si>
  <si>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</si>
  <si>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</si>
  <si>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</si>
  <si>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</si>
  <si>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</si>
  <si>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</si>
  <si>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</si>
  <si>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</si>
  <si>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</si>
  <si>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</si>
  <si>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</si>
  <si>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</si>
  <si>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</si>
  <si>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</si>
  <si>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</si>
  <si>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</si>
  <si>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</si>
  <si>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</si>
  <si>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</si>
  <si>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</si>
  <si>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</si>
  <si>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</si>
  <si>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</si>
  <si>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</si>
  <si>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</si>
  <si>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</si>
  <si>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</si>
  <si>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</si>
  <si>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</si>
  <si>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</si>
  <si>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</si>
  <si>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</si>
  <si>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</si>
  <si>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</si>
  <si>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</si>
  <si>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</si>
  <si>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</si>
  <si>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</si>
  <si>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</si>
  <si>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</si>
  <si>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</si>
  <si>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</si>
  <si>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</si>
  <si>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</si>
  <si>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</si>
  <si>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</si>
  <si>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</si>
  <si>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</si>
  <si>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</si>
  <si>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</si>
  <si>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</si>
  <si>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</si>
  <si>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</si>
  <si>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</si>
  <si>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</si>
  <si>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</si>
  <si>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</si>
  <si>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</si>
  <si>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</si>
  <si>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</si>
  <si>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</si>
  <si>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</si>
  <si>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</si>
  <si>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</si>
  <si>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</si>
  <si>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</si>
  <si>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</si>
  <si>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</si>
  <si>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</si>
  <si>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</si>
  <si>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</si>
  <si>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</si>
  <si>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</si>
  <si>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</si>
  <si>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</si>
  <si>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</si>
  <si>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</si>
  <si>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</si>
  <si>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</si>
  <si>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</si>
  <si>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</si>
  <si>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</si>
  <si>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</si>
  <si>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</si>
  <si>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</si>
  <si>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</si>
  <si>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</si>
  <si>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</si>
  <si>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</si>
  <si>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</si>
  <si>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</si>
  <si>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</si>
  <si>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</si>
  <si>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</si>
  <si>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</si>
  <si>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</si>
  <si>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</si>
  <si>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</si>
  <si>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</si>
  <si>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</si>
  <si>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</si>
  <si>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</si>
  <si>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</si>
  <si>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</si>
  <si>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</si>
  <si>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</si>
  <si>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</si>
  <si>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</si>
  <si>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</si>
  <si>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</si>
  <si>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</si>
  <si>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</si>
  <si>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</si>
  <si>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</si>
  <si>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</si>
  <si>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</si>
  <si>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</si>
  <si>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</si>
  <si>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</si>
  <si>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</si>
  <si>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</si>
  <si>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</si>
  <si>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</si>
  <si>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</si>
  <si>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</si>
  <si>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</si>
  <si>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</si>
  <si>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</si>
  <si>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</si>
  <si>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</si>
  <si>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</si>
  <si>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</si>
  <si>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</si>
  <si>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</si>
  <si>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</si>
  <si>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</si>
  <si>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</si>
  <si>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</si>
  <si>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</si>
  <si>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</si>
  <si>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</si>
  <si>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</si>
  <si>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</si>
  <si>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</si>
  <si>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</si>
  <si>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</si>
  <si>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</si>
  <si>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</si>
  <si>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</si>
  <si>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</si>
  <si>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</si>
  <si>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</si>
  <si>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</si>
  <si>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</si>
  <si>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</si>
  <si>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</si>
  <si>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</si>
  <si>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</si>
  <si>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</si>
  <si>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</si>
  <si>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</si>
  <si>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</si>
  <si>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</si>
  <si>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</si>
  <si>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</si>
  <si>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</si>
  <si>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</si>
  <si>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</si>
  <si>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</si>
  <si>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</si>
  <si>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</si>
  <si>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</si>
  <si>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</si>
  <si>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</si>
  <si>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</si>
  <si>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</si>
  <si>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</si>
  <si>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</si>
  <si>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</si>
  <si>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</si>
  <si>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</si>
  <si>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</si>
  <si>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</si>
  <si>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</si>
  <si>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</si>
  <si>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</si>
  <si>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</si>
  <si>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</si>
  <si>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</si>
  <si>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</si>
  <si>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</si>
  <si>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</si>
  <si>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</si>
  <si>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</si>
  <si>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</si>
  <si>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</si>
  <si>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</si>
  <si>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</si>
  <si>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</si>
  <si>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</si>
  <si>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</si>
  <si>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</si>
  <si>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</si>
  <si>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</si>
  <si>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</si>
  <si>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</si>
  <si>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</si>
  <si>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</si>
  <si>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</si>
  <si>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</si>
  <si>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</si>
  <si>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</si>
  <si>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</si>
  <si>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</si>
  <si>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</si>
  <si>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</si>
  <si>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</si>
  <si>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</si>
  <si>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</si>
  <si>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</si>
  <si>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</si>
  <si>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</si>
  <si>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</si>
  <si>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</si>
  <si>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</si>
  <si>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</si>
  <si>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</si>
  <si>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</si>
  <si>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</si>
  <si>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</si>
  <si>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</si>
  <si>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</si>
  <si>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</si>
  <si>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</si>
  <si>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</si>
  <si>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</si>
  <si>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</si>
  <si>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</si>
  <si>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</si>
  <si>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</si>
  <si>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</si>
  <si>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</si>
  <si>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</si>
  <si>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</si>
  <si>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</si>
  <si>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</si>
  <si>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</si>
  <si>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</si>
  <si>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</si>
  <si>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</si>
  <si>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</si>
  <si>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</si>
  <si>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</si>
  <si>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</si>
  <si>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</si>
  <si>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</si>
  <si>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</si>
  <si>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</si>
  <si>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</si>
  <si>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</si>
  <si>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</si>
  <si>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</si>
  <si>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</si>
  <si>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</si>
  <si>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</si>
  <si>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</si>
  <si>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</si>
  <si>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</si>
  <si>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</si>
  <si>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</si>
  <si>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</si>
  <si>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</si>
  <si>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</si>
  <si>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</si>
  <si>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</si>
  <si>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</si>
  <si>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</si>
  <si>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</si>
  <si>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</si>
  <si>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</si>
  <si>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</si>
  <si>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</si>
  <si>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</si>
  <si>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</si>
  <si>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</si>
  <si>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</si>
  <si>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</si>
  <si>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</si>
  <si>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</si>
  <si>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</si>
  <si>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</si>
  <si>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</si>
  <si>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</si>
  <si>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</si>
  <si>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</si>
  <si>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</si>
  <si>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</si>
  <si>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</si>
  <si>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</si>
  <si>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</si>
  <si>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</si>
  <si>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</si>
  <si>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</si>
  <si>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</si>
  <si>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</si>
  <si>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</si>
  <si>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</si>
  <si>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</si>
  <si>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</si>
  <si>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</si>
  <si>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</si>
  <si>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</si>
  <si>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</si>
  <si>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</si>
  <si>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</si>
  <si>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</si>
  <si>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</si>
  <si>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</si>
  <si>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</si>
  <si>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</si>
  <si>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</si>
  <si>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</si>
  <si>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</si>
  <si>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</si>
  <si>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</si>
  <si>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</si>
  <si>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</si>
  <si>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</si>
  <si>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</si>
  <si>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</si>
  <si>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</si>
  <si>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</si>
  <si>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</si>
  <si>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</si>
  <si>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</si>
  <si>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</si>
  <si>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</si>
  <si>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</si>
  <si>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</si>
  <si>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</si>
  <si>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</si>
  <si>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</si>
  <si>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</si>
  <si>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</si>
  <si>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</si>
  <si>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</si>
  <si>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</si>
  <si>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</si>
  <si>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</si>
  <si>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</si>
  <si>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</si>
  <si>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</si>
  <si>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</si>
  <si>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</si>
  <si>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</si>
  <si>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</si>
  <si>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</si>
  <si>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</si>
  <si>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</si>
  <si>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</si>
  <si>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</si>
  <si>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</si>
  <si>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</si>
  <si>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</si>
  <si>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</si>
  <si>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</si>
  <si>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</si>
  <si>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</si>
  <si>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</si>
  <si>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</si>
  <si>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</si>
  <si>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</si>
  <si>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</si>
  <si>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</si>
  <si>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</si>
  <si>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</si>
  <si>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</si>
  <si>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</si>
  <si>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</si>
  <si>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</si>
  <si>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</si>
  <si>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</si>
  <si>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</si>
  <si>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</si>
  <si>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</si>
  <si>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</si>
  <si>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</si>
  <si>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</si>
  <si>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</si>
  <si>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</si>
  <si>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</si>
  <si>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</si>
  <si>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</si>
  <si>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</si>
  <si>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</si>
  <si>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</si>
  <si>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</si>
  <si>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</si>
  <si>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</si>
  <si>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</si>
  <si>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</si>
  <si>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</si>
  <si>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</si>
  <si>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</si>
  <si>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</si>
  <si>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</si>
  <si>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</si>
  <si>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</si>
  <si>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</si>
  <si>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</si>
  <si>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</si>
  <si>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</si>
  <si>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</si>
  <si>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</si>
  <si>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</si>
  <si>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</si>
  <si>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</si>
  <si>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</si>
  <si>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</si>
  <si>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</si>
  <si>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</si>
  <si>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</si>
  <si>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</si>
  <si>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</si>
  <si>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</si>
  <si>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</si>
  <si>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</si>
  <si>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</si>
  <si>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</si>
  <si>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</si>
  <si>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</si>
  <si>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</si>
  <si>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</si>
  <si>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</si>
  <si>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</si>
  <si>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</si>
  <si>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</si>
  <si>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</si>
  <si>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</si>
  <si>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</si>
  <si>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</si>
  <si>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</si>
  <si>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</si>
  <si>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</si>
  <si>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</si>
  <si>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</si>
  <si>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</si>
  <si>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</si>
  <si>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</si>
  <si>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</si>
  <si>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</si>
  <si>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</si>
  <si>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</si>
  <si>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</si>
  <si>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</si>
  <si>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</si>
  <si>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</si>
  <si>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</si>
  <si>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</si>
  <si>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</si>
  <si>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</si>
  <si>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</si>
  <si>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</si>
  <si>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</si>
  <si>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</si>
  <si>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</si>
  <si>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</si>
  <si>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</si>
  <si>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</si>
  <si>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</si>
  <si>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</si>
  <si>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</si>
  <si>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</si>
  <si>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</si>
  <si>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</si>
  <si>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</si>
  <si>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</si>
  <si>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</si>
  <si>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</si>
  <si>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</si>
  <si>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</si>
  <si>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</si>
  <si>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</si>
  <si>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</si>
  <si>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</si>
  <si>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</si>
  <si>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</si>
  <si>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</si>
  <si>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</si>
  <si>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</si>
  <si>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</si>
  <si>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</si>
  <si>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</si>
  <si>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</si>
  <si>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</si>
  <si>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</si>
  <si>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</si>
  <si>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</si>
  <si>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</si>
  <si>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</si>
  <si>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</si>
  <si>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</si>
  <si>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</si>
  <si>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</si>
  <si>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</si>
  <si>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</si>
  <si>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</si>
  <si>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</si>
  <si>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</si>
  <si>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</si>
  <si>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</si>
  <si>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</si>
  <si>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</si>
  <si>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</si>
  <si>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</si>
  <si>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</si>
  <si>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</si>
  <si>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</si>
  <si>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</si>
  <si>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</si>
  <si>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</si>
  <si>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</si>
  <si>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</si>
  <si>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</si>
  <si>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</si>
  <si>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</si>
  <si>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</si>
  <si>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</si>
  <si>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</si>
  <si>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</si>
  <si>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</si>
  <si>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</si>
  <si>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</si>
  <si>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</si>
  <si>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</si>
  <si>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</si>
  <si>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</si>
  <si>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</si>
  <si>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</si>
  <si>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</si>
  <si>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</si>
  <si>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</si>
  <si>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</si>
  <si>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</si>
  <si>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</si>
  <si>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</si>
  <si>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</si>
  <si>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</si>
  <si>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</si>
  <si>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</si>
  <si>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</si>
  <si>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</si>
  <si>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</si>
  <si>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</si>
  <si>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</si>
  <si>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</si>
  <si>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</si>
  <si>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</si>
  <si>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</si>
  <si>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</si>
  <si>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</si>
  <si>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</si>
  <si>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</si>
  <si>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</si>
  <si>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</si>
  <si>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</si>
  <si>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</si>
  <si>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</si>
  <si>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</si>
  <si>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</si>
  <si>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</si>
  <si>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</si>
  <si>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</si>
  <si>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</si>
  <si>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</si>
  <si>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</si>
  <si>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</si>
  <si>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</si>
  <si>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</si>
  <si>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</si>
  <si>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</si>
  <si>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</si>
  <si>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</si>
  <si>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</si>
  <si>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</si>
  <si>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</si>
  <si>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</si>
  <si>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</si>
  <si>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</si>
  <si>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</si>
  <si>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</si>
  <si>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</si>
  <si>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</si>
  <si>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</si>
  <si>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</si>
  <si>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</si>
  <si>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</si>
  <si>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</si>
  <si>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</si>
  <si>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</si>
  <si>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</si>
  <si>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</si>
  <si>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</si>
  <si>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</si>
  <si>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</si>
  <si>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</si>
  <si>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</si>
  <si>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</si>
  <si>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</si>
  <si>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</si>
  <si>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</si>
  <si>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</si>
  <si>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</si>
  <si>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</si>
  <si>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</si>
  <si>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</si>
  <si>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</si>
  <si>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</si>
  <si>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</si>
  <si>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</si>
  <si>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</si>
  <si>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</si>
  <si>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</si>
  <si>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</si>
  <si>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</si>
  <si>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</si>
  <si>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</si>
  <si>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</si>
  <si>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</si>
  <si>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</si>
  <si>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</si>
  <si>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</si>
  <si>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</si>
  <si>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</si>
  <si>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</si>
  <si>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</si>
  <si>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</si>
  <si>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</si>
  <si>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</si>
  <si>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</si>
  <si>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</si>
  <si>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</si>
  <si>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</si>
  <si>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</si>
  <si>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</si>
  <si>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</si>
  <si>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</si>
  <si>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</si>
  <si>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</si>
  <si>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</si>
  <si>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</si>
  <si>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</si>
  <si>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</si>
  <si>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</si>
  <si>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</si>
  <si>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</si>
  <si>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</si>
  <si>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</si>
  <si>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</si>
  <si>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</si>
  <si>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</si>
  <si>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</si>
  <si>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</si>
  <si>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</si>
  <si>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</si>
  <si>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</si>
  <si>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</si>
  <si>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</si>
  <si>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</si>
  <si>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</si>
  <si>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</si>
  <si>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</si>
  <si>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</si>
  <si>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</si>
  <si>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</si>
  <si>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</si>
  <si>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</si>
  <si>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</si>
  <si>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</si>
  <si>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</si>
  <si>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</si>
  <si>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</si>
  <si>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</si>
  <si>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</si>
  <si>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</si>
  <si>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</si>
  <si>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</si>
  <si>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</si>
  <si>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</si>
  <si>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</si>
  <si>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</si>
  <si>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</si>
  <si>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</si>
  <si>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</si>
  <si>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</si>
  <si>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</si>
  <si>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</si>
  <si>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</si>
  <si>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</si>
  <si>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</si>
  <si>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</si>
  <si>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</si>
  <si>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</si>
  <si>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</si>
  <si>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</si>
  <si>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</si>
  <si>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</si>
  <si>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</si>
  <si>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</si>
  <si>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</si>
  <si>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</si>
  <si>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</si>
  <si>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</si>
  <si>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</si>
  <si>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</si>
  <si>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</si>
  <si>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</si>
  <si>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</si>
  <si>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</si>
  <si>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</si>
  <si>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</si>
  <si>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</si>
  <si>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</si>
  <si>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</si>
  <si>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</si>
  <si>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</si>
  <si>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</si>
  <si>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</si>
  <si>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</si>
  <si>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</si>
  <si>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</si>
  <si>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</si>
  <si>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</si>
  <si>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</si>
  <si>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</si>
  <si>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</si>
  <si>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</si>
  <si>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</si>
  <si>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</si>
  <si>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</si>
  <si>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</si>
  <si>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</si>
  <si>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</si>
  <si>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</si>
  <si>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</si>
  <si>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</si>
  <si>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</si>
  <si>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</si>
  <si>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</si>
  <si>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</si>
  <si>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</si>
  <si>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</si>
  <si>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</si>
  <si>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</si>
  <si>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</si>
  <si>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</si>
  <si>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</si>
  <si>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</si>
  <si>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</si>
  <si>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</si>
  <si>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</si>
  <si>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</si>
  <si>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</si>
  <si>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</si>
  <si>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</si>
  <si>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</si>
  <si>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</si>
  <si>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</si>
  <si>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</si>
  <si>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</si>
  <si>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</si>
  <si>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</si>
  <si>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</si>
  <si>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</si>
  <si>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</si>
  <si>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</si>
  <si>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</si>
  <si>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</si>
  <si>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</si>
  <si>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</si>
  <si>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</si>
  <si>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</si>
  <si>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</si>
  <si>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</si>
  <si>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</si>
  <si>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</si>
  <si>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</si>
  <si>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</si>
  <si>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</si>
  <si>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</si>
  <si>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</si>
  <si>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</si>
  <si>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</si>
  <si>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</si>
  <si>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</si>
  <si>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</si>
  <si>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</si>
  <si>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</si>
  <si>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</si>
  <si>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</si>
  <si>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</si>
  <si>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</si>
  <si>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</si>
  <si>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</si>
  <si>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</si>
  <si>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</si>
  <si>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</si>
  <si>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</si>
  <si>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</si>
  <si>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</si>
  <si>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</si>
  <si>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</si>
  <si>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</si>
  <si>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</si>
  <si>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</si>
  <si>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</si>
  <si>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</si>
  <si>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</si>
  <si>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</si>
  <si>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</si>
  <si>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</si>
  <si>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</si>
  <si>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</si>
  <si>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</si>
  <si>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</si>
  <si>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</si>
  <si>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</si>
  <si>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</si>
  <si>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</si>
  <si>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</si>
  <si>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</si>
  <si>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</si>
  <si>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</si>
  <si>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</si>
  <si>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</si>
  <si>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</si>
  <si>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</si>
  <si>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</si>
  <si>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</si>
  <si>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</si>
  <si>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</si>
  <si>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</si>
  <si>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</si>
  <si>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</si>
  <si>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</si>
  <si>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</si>
  <si>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</si>
  <si>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</si>
  <si>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</si>
  <si>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</si>
  <si>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</si>
  <si>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</si>
  <si>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</si>
  <si>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</si>
  <si>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</si>
  <si>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</si>
  <si>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</si>
  <si>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</si>
  <si>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</si>
  <si>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</si>
  <si>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</si>
  <si>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</si>
  <si>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</si>
  <si>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</si>
  <si>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</si>
  <si>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</si>
  <si>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</si>
  <si>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</si>
  <si>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</si>
  <si>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</si>
  <si>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</si>
  <si>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</si>
  <si>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</si>
  <si>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</si>
  <si>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</si>
  <si>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</si>
  <si>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</si>
  <si>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</si>
  <si>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</si>
  <si>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</si>
  <si>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</si>
  <si>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</si>
  <si>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</si>
  <si>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</si>
  <si>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</si>
  <si>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</si>
  <si>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</si>
  <si>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</si>
  <si>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</si>
  <si>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</si>
  <si>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</si>
  <si>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</si>
  <si>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</si>
  <si>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</si>
  <si>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</si>
  <si>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</si>
  <si>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</si>
  <si>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</si>
  <si>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</si>
  <si>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</si>
  <si>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</si>
  <si>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</si>
  <si>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</si>
  <si>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</si>
  <si>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</si>
  <si>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</si>
  <si>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</si>
  <si>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</si>
  <si>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</si>
  <si>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</si>
  <si>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</si>
  <si>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</si>
  <si>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</si>
  <si>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</si>
  <si>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</si>
  <si>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</si>
  <si>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</si>
  <si>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</si>
  <si>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</si>
  <si>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</si>
  <si>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</si>
  <si>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</si>
  <si>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</si>
  <si>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</si>
  <si>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</si>
  <si>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</si>
  <si>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</si>
  <si>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</si>
  <si>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</si>
  <si>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</si>
  <si>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</si>
  <si>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</si>
  <si>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</si>
  <si>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</si>
  <si>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</si>
  <si>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</si>
  <si>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</si>
  <si>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</si>
  <si>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</si>
  <si>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</si>
  <si>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</si>
  <si>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</si>
  <si>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</si>
  <si>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</si>
  <si>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</si>
  <si>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</si>
  <si>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</si>
  <si>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</si>
  <si>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</si>
  <si>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</si>
  <si>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</si>
  <si>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</si>
  <si>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</si>
  <si>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</si>
  <si>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</si>
  <si>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</si>
  <si>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</si>
  <si>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</si>
  <si>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</si>
  <si>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</si>
  <si>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</si>
  <si>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</si>
  <si>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</si>
  <si>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</si>
  <si>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</si>
  <si>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</si>
  <si>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</si>
  <si>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</si>
  <si>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</si>
  <si>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</si>
  <si>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</si>
  <si>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</si>
  <si>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</si>
  <si>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</si>
  <si>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</si>
  <si>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</si>
  <si>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</si>
  <si>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</si>
  <si>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</si>
  <si>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</si>
  <si>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</si>
  <si>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</si>
  <si>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</si>
  <si>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</si>
  <si>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</si>
  <si>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</si>
  <si>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</si>
  <si>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</si>
  <si>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</si>
  <si>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</si>
  <si>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</si>
  <si>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</si>
  <si>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</si>
  <si>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</si>
  <si>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</si>
  <si>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</si>
  <si>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</si>
  <si>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</si>
  <si>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</si>
  <si>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</si>
  <si>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</si>
  <si>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</si>
  <si>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</si>
  <si>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</si>
  <si>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</si>
  <si>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</si>
  <si>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</si>
  <si>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</si>
  <si>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</si>
  <si>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</si>
  <si>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</si>
  <si>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</si>
  <si>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</si>
  <si>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</si>
  <si>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</si>
  <si>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</si>
  <si>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</si>
  <si>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</si>
  <si>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</si>
  <si>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</si>
  <si>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</si>
  <si>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</si>
  <si>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</si>
  <si>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</si>
  <si>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</si>
  <si>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</si>
  <si>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</si>
  <si>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</si>
  <si>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</si>
  <si>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</si>
  <si>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</si>
  <si>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</si>
  <si>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</si>
  <si>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</si>
  <si>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</si>
  <si>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</si>
  <si>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</si>
  <si>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</si>
  <si>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</si>
  <si>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</si>
  <si>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</si>
  <si>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</si>
  <si>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</si>
  <si>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</si>
  <si>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</si>
  <si>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</si>
  <si>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</si>
  <si>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</si>
  <si>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</si>
  <si>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</si>
  <si>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</si>
  <si>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</si>
  <si>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</si>
  <si>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</si>
  <si>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</si>
  <si>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</si>
  <si>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</si>
  <si>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</si>
  <si>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</si>
  <si>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</si>
  <si>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</si>
  <si>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</si>
  <si>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</si>
  <si>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</si>
  <si>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</si>
  <si>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</si>
  <si>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</si>
  <si>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</si>
  <si>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</si>
  <si>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</si>
  <si>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</si>
  <si>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</si>
  <si>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</si>
  <si>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</si>
  <si>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</si>
  <si>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</si>
  <si>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</si>
  <si>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</si>
  <si>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</si>
  <si>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</si>
  <si>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</si>
  <si>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</si>
  <si>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</si>
  <si>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</si>
  <si>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</si>
  <si>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</si>
  <si>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</si>
  <si>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</si>
  <si>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</si>
  <si>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</si>
  <si>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</si>
  <si>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</si>
  <si>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</si>
  <si>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</si>
  <si>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</si>
  <si>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</si>
  <si>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</si>
  <si>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</si>
  <si>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</si>
  <si>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</si>
  <si>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</si>
  <si>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</si>
  <si>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</si>
  <si>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</si>
  <si>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</si>
  <si>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</si>
  <si>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</si>
  <si>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</si>
  <si>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</si>
  <si>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</si>
  <si>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</si>
  <si>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</si>
  <si>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</si>
  <si>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</si>
  <si>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</si>
  <si>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</si>
  <si>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</si>
  <si>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</si>
  <si>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</si>
  <si>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</si>
  <si>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</si>
  <si>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</si>
  <si>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</si>
  <si>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</si>
  <si>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</si>
  <si>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</si>
  <si>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</si>
  <si>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</si>
  <si>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</si>
  <si>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</si>
  <si>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</si>
  <si>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</si>
  <si>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</si>
  <si>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</si>
  <si>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</si>
  <si>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</si>
  <si>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</si>
  <si>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</si>
  <si>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</si>
  <si>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</si>
  <si>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</si>
  <si>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</si>
  <si>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</si>
  <si>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</si>
  <si>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</si>
  <si>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</si>
  <si>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</si>
  <si>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</si>
  <si>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</si>
  <si>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</si>
  <si>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</si>
  <si>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</si>
  <si>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</si>
  <si>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</si>
  <si>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</si>
  <si>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</si>
  <si>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</si>
  <si>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</si>
  <si>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</si>
  <si>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</si>
  <si>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</si>
  <si>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</si>
  <si>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</si>
  <si>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</si>
  <si>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</si>
  <si>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</si>
  <si>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</si>
  <si>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</si>
  <si>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</si>
  <si>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</si>
  <si>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</si>
  <si>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</si>
  <si>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</si>
  <si>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</si>
  <si>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</si>
  <si>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</si>
  <si>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</si>
  <si>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</si>
  <si>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</si>
  <si>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</si>
  <si>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</si>
  <si>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</si>
  <si>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</si>
  <si>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</si>
  <si>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</si>
  <si>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</si>
  <si>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</si>
  <si>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</si>
  <si>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</si>
  <si>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</si>
  <si>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</si>
  <si>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</si>
  <si>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</si>
  <si>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</si>
  <si>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</si>
  <si>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</si>
  <si>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</si>
  <si>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</si>
  <si>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</si>
  <si>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</si>
  <si>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</si>
  <si>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</si>
  <si>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</si>
  <si>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</si>
  <si>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</si>
  <si>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</si>
  <si>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</si>
  <si>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</si>
  <si>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</si>
  <si>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</si>
  <si>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</si>
  <si>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</si>
  <si>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</si>
  <si>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</si>
  <si>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</si>
  <si>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</si>
  <si>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</si>
  <si>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</si>
  <si>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</si>
  <si>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</si>
  <si>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</si>
  <si>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</si>
  <si>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</si>
  <si>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</si>
  <si>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</si>
  <si>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</si>
  <si>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</si>
  <si>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</si>
  <si>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</si>
  <si>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</si>
  <si>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</si>
  <si>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</si>
  <si>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</si>
  <si>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</si>
  <si>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</si>
  <si>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</si>
  <si>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</si>
  <si>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</si>
  <si>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</si>
  <si>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</si>
  <si>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</si>
  <si>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</si>
  <si>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</si>
  <si>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</si>
  <si>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</si>
  <si>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</si>
  <si>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</si>
  <si>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</si>
  <si>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</si>
  <si>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</si>
  <si>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</si>
  <si>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</si>
  <si>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</si>
  <si>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</si>
  <si>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</si>
  <si>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</si>
  <si>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</si>
  <si>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</si>
  <si>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</si>
  <si>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</si>
  <si>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</si>
  <si>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</si>
  <si>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</si>
  <si>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</si>
  <si>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</si>
  <si>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</si>
  <si>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</si>
  <si>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</si>
  <si>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</si>
  <si>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</si>
  <si>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</si>
  <si>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</si>
  <si>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</si>
  <si>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</si>
  <si>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</si>
  <si>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</si>
  <si>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</si>
  <si>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</si>
  <si>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</si>
  <si>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</si>
  <si>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</si>
  <si>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</si>
  <si>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</si>
  <si>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</si>
  <si>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</si>
  <si>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</si>
  <si>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</si>
  <si>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</si>
  <si>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</si>
  <si>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</si>
  <si>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</si>
  <si>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</si>
  <si>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</si>
  <si>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</si>
  <si>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</si>
  <si>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</si>
  <si>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</si>
  <si>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</si>
  <si>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</si>
  <si>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</si>
  <si>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</si>
  <si>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</si>
  <si>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</si>
  <si>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</si>
  <si>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</si>
  <si>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</si>
  <si>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</si>
  <si>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</si>
  <si>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</si>
  <si>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</si>
  <si>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</si>
  <si>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</si>
  <si>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</si>
  <si>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</si>
  <si>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</si>
  <si>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</si>
  <si>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</si>
  <si>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</si>
  <si>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</si>
  <si>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</si>
  <si>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</si>
  <si>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</si>
  <si>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</si>
  <si>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</si>
  <si>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</si>
  <si>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</si>
  <si>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</si>
  <si>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</si>
  <si>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</si>
  <si>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</si>
  <si>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</si>
  <si>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</si>
  <si>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</si>
  <si>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</si>
  <si>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</si>
  <si>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</si>
  <si>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</si>
  <si>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</si>
  <si>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</si>
  <si>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</si>
  <si>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</si>
  <si>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</si>
  <si>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</si>
  <si>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</si>
  <si>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</si>
  <si>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</si>
  <si>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</si>
  <si>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</si>
  <si>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</si>
  <si>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</si>
  <si>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</si>
  <si>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</si>
  <si>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</si>
  <si>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</si>
  <si>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</si>
  <si>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</si>
  <si>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</si>
  <si>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</si>
  <si>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</si>
  <si>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</si>
  <si>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</si>
  <si>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</si>
  <si>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</si>
  <si>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</si>
  <si>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</si>
  <si>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</si>
  <si>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</si>
  <si>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</si>
  <si>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</si>
  <si>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</si>
  <si>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</si>
  <si>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</si>
  <si>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</si>
  <si>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</si>
  <si>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</si>
  <si>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</si>
  <si>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</si>
  <si>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</si>
  <si>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</si>
  <si>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</si>
  <si>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</si>
  <si>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</si>
  <si>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</si>
  <si>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</si>
  <si>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</si>
  <si>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</si>
  <si>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</si>
  <si>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</si>
  <si>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</si>
  <si>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</si>
  <si>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</si>
  <si>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</si>
  <si>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</si>
  <si>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</si>
  <si>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</si>
  <si>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</si>
  <si>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</si>
  <si>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</si>
  <si>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</si>
  <si>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</si>
  <si>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</si>
  <si>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</si>
  <si>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</si>
  <si>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</si>
  <si>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</si>
  <si>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</si>
  <si>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</si>
  <si>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</si>
  <si>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</si>
  <si>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</si>
  <si>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</si>
  <si>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</si>
  <si>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</si>
  <si>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</si>
  <si>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</si>
  <si>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</si>
  <si>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</si>
  <si>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</si>
  <si>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</si>
  <si>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</si>
  <si>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</si>
  <si>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</si>
  <si>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</si>
  <si>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</si>
  <si>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</si>
  <si>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</si>
  <si>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</si>
  <si>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</si>
  <si>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</si>
  <si>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</si>
  <si>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</si>
  <si>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</si>
  <si>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</si>
  <si>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</si>
  <si>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</si>
  <si>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</si>
  <si>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</si>
  <si>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</si>
  <si>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</si>
  <si>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</si>
  <si>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</si>
  <si>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</si>
  <si>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</si>
  <si>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</si>
  <si>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</si>
  <si>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</si>
  <si>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</si>
  <si>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</si>
  <si>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</si>
  <si>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</si>
  <si>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</si>
  <si>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</si>
  <si>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</si>
  <si>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</si>
  <si>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</si>
  <si>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</si>
  <si>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</si>
  <si>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</si>
  <si>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</si>
  <si>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</si>
  <si>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</si>
  <si>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</si>
  <si>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</si>
  <si>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</si>
  <si>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</si>
  <si>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</si>
  <si>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</si>
  <si>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</si>
  <si>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</si>
  <si>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</si>
  <si>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</si>
  <si>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</si>
  <si>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</si>
  <si>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</si>
  <si>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</si>
  <si>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</si>
  <si>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</si>
  <si>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</si>
  <si>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</si>
  <si>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</si>
  <si>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</si>
  <si>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</si>
  <si>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</si>
  <si>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</si>
  <si>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</si>
  <si>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</si>
  <si>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</si>
  <si>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</si>
  <si>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</si>
  <si>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</si>
  <si>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</si>
  <si>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</si>
  <si>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</si>
  <si>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</si>
  <si>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</si>
  <si>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</si>
  <si>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</si>
  <si>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</si>
  <si>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</si>
  <si>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</si>
  <si>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</si>
  <si>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</si>
  <si>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</si>
  <si>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</si>
  <si>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</si>
  <si>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</si>
  <si>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</si>
  <si>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</si>
  <si>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</si>
  <si>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</si>
  <si>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</si>
  <si>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</si>
  <si>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</si>
  <si>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</si>
  <si>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</si>
  <si>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</si>
  <si>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</si>
  <si>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</si>
  <si>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</si>
  <si>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</si>
  <si>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</si>
  <si>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</si>
  <si>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</si>
  <si>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</si>
  <si>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</si>
  <si>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</si>
  <si>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</si>
  <si>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</si>
  <si>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</si>
  <si>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</si>
  <si>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</si>
  <si>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</si>
  <si>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</si>
  <si>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</si>
  <si>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</si>
  <si>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</si>
  <si>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</si>
  <si>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</si>
  <si>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</si>
  <si>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</si>
  <si>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</si>
  <si>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</si>
  <si>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</si>
  <si>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</si>
  <si>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</si>
  <si>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</si>
  <si>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</si>
  <si>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</si>
  <si>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</si>
  <si>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</si>
  <si>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</si>
  <si>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</si>
  <si>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</si>
  <si>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</si>
  <si>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</si>
  <si>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</si>
  <si>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</si>
  <si>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</si>
  <si>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</si>
  <si>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</si>
  <si>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</si>
  <si>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</si>
  <si>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</si>
  <si>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</si>
  <si>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</si>
  <si>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</si>
  <si>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</si>
  <si>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</si>
  <si>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</si>
  <si>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</si>
  <si>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</si>
  <si>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</si>
  <si>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</si>
  <si>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</si>
  <si>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</si>
  <si>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</si>
  <si>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</si>
  <si>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</si>
  <si>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</si>
  <si>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</si>
  <si>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</si>
  <si>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</si>
  <si>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</si>
  <si>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</si>
  <si>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</si>
  <si>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</si>
  <si>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</si>
  <si>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</si>
  <si>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</si>
  <si>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</si>
  <si>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</si>
  <si>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</si>
  <si>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</si>
  <si>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</si>
  <si>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</si>
  <si>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</si>
  <si>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</si>
  <si>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</si>
  <si>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</si>
  <si>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</si>
  <si>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</si>
  <si>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</si>
  <si>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</si>
  <si>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</si>
  <si>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</si>
  <si>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</si>
  <si>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</si>
  <si>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</si>
  <si>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</si>
  <si>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</si>
  <si>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</si>
  <si>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</si>
  <si>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</si>
  <si>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</si>
  <si>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</si>
  <si>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</si>
  <si>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</si>
  <si>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</si>
  <si>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</si>
  <si>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</si>
  <si>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</si>
  <si>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</si>
  <si>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</si>
  <si>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</si>
  <si>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</si>
  <si>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</si>
  <si>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</si>
  <si>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</si>
  <si>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</si>
  <si>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</si>
  <si>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</si>
  <si>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</si>
  <si>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</si>
  <si>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</si>
  <si>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</si>
  <si>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</si>
  <si>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</si>
  <si>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</si>
  <si>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</si>
  <si>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</si>
  <si>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</si>
  <si>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</si>
  <si>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</si>
  <si>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</si>
  <si>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</si>
  <si>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</si>
  <si>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</si>
  <si>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</si>
  <si>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</si>
  <si>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</si>
  <si>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</si>
  <si>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</si>
  <si>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</si>
  <si>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</si>
  <si>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</si>
  <si>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</si>
  <si>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</si>
  <si>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</si>
  <si>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</si>
  <si>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</si>
  <si>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</si>
  <si>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</si>
  <si>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</si>
  <si>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</si>
  <si>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</si>
  <si>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</si>
  <si>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</si>
  <si>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</si>
  <si>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</si>
  <si>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</si>
  <si>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</si>
  <si>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</si>
  <si>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</si>
  <si>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</si>
  <si>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</si>
  <si>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</si>
  <si>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</si>
  <si>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</si>
  <si>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</si>
  <si>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</si>
  <si>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</si>
  <si>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</si>
  <si>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</si>
  <si>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</si>
  <si>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</si>
  <si>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</si>
  <si>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</si>
  <si>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</si>
  <si>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</si>
  <si>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</si>
  <si>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</si>
  <si>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</si>
  <si>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</si>
  <si>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</si>
  <si>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</si>
  <si>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</si>
  <si>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</si>
  <si>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</si>
  <si>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</si>
  <si>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</si>
  <si>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</si>
  <si>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</si>
  <si>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</si>
  <si>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</si>
  <si>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</si>
  <si>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</si>
  <si>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</si>
  <si>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</si>
  <si>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</si>
  <si>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</si>
  <si>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</si>
  <si>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</si>
  <si>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</si>
  <si>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</si>
  <si>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</si>
  <si>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</si>
  <si>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</si>
  <si>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</si>
  <si>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</si>
  <si>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</si>
  <si>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</si>
  <si>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</si>
  <si>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</si>
  <si>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</si>
  <si>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</si>
  <si>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</si>
  <si>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</si>
  <si>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</si>
  <si>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</si>
  <si>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</si>
  <si>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</si>
  <si>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</si>
  <si>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</si>
  <si>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</si>
  <si>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</si>
  <si>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</si>
  <si>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</si>
  <si>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</si>
  <si>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</si>
  <si>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</si>
  <si>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</si>
  <si>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</si>
  <si>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</si>
  <si>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</si>
  <si>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</si>
  <si>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</si>
  <si>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</si>
  <si>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</si>
  <si>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</si>
  <si>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</si>
  <si>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</si>
  <si>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</si>
  <si>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</si>
  <si>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</si>
  <si>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</si>
  <si>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</si>
  <si>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</si>
  <si>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</si>
  <si>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</si>
  <si>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</si>
  <si>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</si>
  <si>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</si>
  <si>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</si>
  <si>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</si>
  <si>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</si>
  <si>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</si>
  <si>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</si>
  <si>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</si>
  <si>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</si>
  <si>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</si>
  <si>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</si>
  <si>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</si>
  <si>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</si>
  <si>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</si>
  <si>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</si>
  <si>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</si>
  <si>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</si>
  <si>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</si>
  <si>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</si>
  <si>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</si>
  <si>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</si>
  <si>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</si>
  <si>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</si>
  <si>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</si>
  <si>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</si>
  <si>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</si>
  <si>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</si>
  <si>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</si>
  <si>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</si>
  <si>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</si>
  <si>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</si>
  <si>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</si>
  <si>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</si>
  <si>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</si>
  <si>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</si>
  <si>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</si>
  <si>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</si>
  <si>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</si>
  <si>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</si>
  <si>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</si>
  <si>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</si>
  <si>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</si>
  <si>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</si>
  <si>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</si>
  <si>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</si>
  <si>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</si>
  <si>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</si>
  <si>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</si>
  <si>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</si>
  <si>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</si>
  <si>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</si>
  <si>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</si>
  <si>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</si>
  <si>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</si>
  <si>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</si>
  <si>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</si>
  <si>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</si>
  <si>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</si>
  <si>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</si>
  <si>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</si>
  <si>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</si>
  <si>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</si>
  <si>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</si>
  <si>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</si>
  <si>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</si>
  <si>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</si>
  <si>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</si>
  <si>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</si>
  <si>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</si>
  <si>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</si>
  <si>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</si>
  <si>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</si>
  <si>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</si>
  <si>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</si>
  <si>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</si>
  <si>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</si>
  <si>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</si>
  <si>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</si>
  <si>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</si>
  <si>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</si>
  <si>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</si>
  <si>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</si>
  <si>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</si>
  <si>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</si>
  <si>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</si>
  <si>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</si>
  <si>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</si>
  <si>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</si>
  <si>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</si>
  <si>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</si>
  <si>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</si>
  <si>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</si>
  <si>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</si>
  <si>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</si>
  <si>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</si>
  <si>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</si>
  <si>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</si>
  <si>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</si>
  <si>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</si>
  <si>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</si>
  <si>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</si>
  <si>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</si>
  <si>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</si>
  <si>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</si>
  <si>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</si>
  <si>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</si>
  <si>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</si>
  <si>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</si>
  <si>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</si>
  <si>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</si>
  <si>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</si>
  <si>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</si>
  <si>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</si>
  <si>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</si>
  <si>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</si>
  <si>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</si>
  <si>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</si>
  <si>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</si>
  <si>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</si>
  <si>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</si>
  <si>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</si>
  <si>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</si>
  <si>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</si>
  <si>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</si>
  <si>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</si>
  <si>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</si>
  <si>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</si>
  <si>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</si>
  <si>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</si>
  <si>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</si>
  <si>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</si>
  <si>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</si>
  <si>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</si>
  <si>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</si>
  <si>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</si>
  <si>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</si>
  <si>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</si>
  <si>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</si>
  <si>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</si>
  <si>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</si>
  <si>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</si>
  <si>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</si>
  <si>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</si>
  <si>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</si>
  <si>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</si>
  <si>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</si>
  <si>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</si>
  <si>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</si>
  <si>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</si>
  <si>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</si>
  <si>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</si>
  <si>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</si>
  <si>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</si>
  <si>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</si>
  <si>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</si>
  <si>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</si>
  <si>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</si>
  <si>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</si>
  <si>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</si>
  <si>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</si>
  <si>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</si>
  <si>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</si>
  <si>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</si>
  <si>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</si>
  <si>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</si>
  <si>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</si>
  <si>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</si>
  <si>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</si>
  <si>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</si>
  <si>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</si>
  <si>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</si>
  <si>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</si>
  <si>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</si>
  <si>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</si>
  <si>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</si>
  <si>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</si>
  <si>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</si>
  <si>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</si>
  <si>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</si>
  <si>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</si>
  <si>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</si>
  <si>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</si>
  <si>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</si>
  <si>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</si>
  <si>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</si>
  <si>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</si>
  <si>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</si>
  <si>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</si>
  <si>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</si>
  <si>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</si>
  <si>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</si>
  <si>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</si>
  <si>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</si>
  <si>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</si>
  <si>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</si>
  <si>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</si>
  <si>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</si>
  <si>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</si>
  <si>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</si>
  <si>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</si>
  <si>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</si>
  <si>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</si>
  <si>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</si>
  <si>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</si>
  <si>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</si>
  <si>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</si>
  <si>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</si>
  <si>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</si>
  <si>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</si>
  <si>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</si>
  <si>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</si>
  <si>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</si>
  <si>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</si>
  <si>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</si>
  <si>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</si>
  <si>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</si>
  <si>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</si>
  <si>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</si>
  <si>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</si>
  <si>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</si>
  <si>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</si>
  <si>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</si>
  <si>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</si>
  <si>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</si>
  <si>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</si>
  <si>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</si>
  <si>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</si>
  <si>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</si>
  <si>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</si>
  <si>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</si>
  <si>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</si>
  <si>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</si>
  <si>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</si>
  <si>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</si>
  <si>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</si>
  <si>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</si>
  <si>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</si>
  <si>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</si>
  <si>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</si>
  <si>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</si>
  <si>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</si>
  <si>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</si>
  <si>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</si>
  <si>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</si>
  <si>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</si>
  <si>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</si>
  <si>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</si>
  <si>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</si>
  <si>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</si>
  <si>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</si>
  <si>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</si>
  <si>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</si>
  <si>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</si>
  <si>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</si>
  <si>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</si>
  <si>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</si>
  <si>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</si>
  <si>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</si>
  <si>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</si>
  <si>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</si>
  <si>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</si>
  <si>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</si>
  <si>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</si>
  <si>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</si>
  <si>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</si>
  <si>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</si>
  <si>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</si>
  <si>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</si>
  <si>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</si>
  <si>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</si>
  <si>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</si>
  <si>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</si>
  <si>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</si>
  <si>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</si>
  <si>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</si>
  <si>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</si>
  <si>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</si>
  <si>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</si>
  <si>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</si>
  <si>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</si>
  <si>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</si>
  <si>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</si>
  <si>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</si>
  <si>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</si>
  <si>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</si>
  <si>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</si>
  <si>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</si>
  <si>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</si>
  <si>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</si>
  <si>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</si>
  <si>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</si>
  <si>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</si>
  <si>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</si>
  <si>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</si>
  <si>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</si>
  <si>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</si>
  <si>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</si>
  <si>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</si>
  <si>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</si>
  <si>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</si>
  <si>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</si>
  <si>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</si>
  <si>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</si>
  <si>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</si>
  <si>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</si>
  <si>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</si>
  <si>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</si>
  <si>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</si>
  <si>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</si>
  <si>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</si>
  <si>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</si>
  <si>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</si>
  <si>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</si>
  <si>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</si>
  <si>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</si>
  <si>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</si>
  <si>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</si>
  <si>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</si>
  <si>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</si>
  <si>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</si>
  <si>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</si>
  <si>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</si>
  <si>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</si>
  <si>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</si>
  <si>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</si>
  <si>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</si>
  <si>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</si>
  <si>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</si>
  <si>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</si>
  <si>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</si>
  <si>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</si>
  <si>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</si>
  <si>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</si>
  <si>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</si>
  <si>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</si>
  <si>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</si>
  <si>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</si>
  <si>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</si>
  <si>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</si>
  <si>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</si>
  <si>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</si>
  <si>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</si>
  <si>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</si>
  <si>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</si>
  <si>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</si>
  <si>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</si>
  <si>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</si>
  <si>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</si>
  <si>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</si>
  <si>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</si>
  <si>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</si>
  <si>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</si>
  <si>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</si>
  <si>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</si>
  <si>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</si>
  <si>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</si>
  <si>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</si>
  <si>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</si>
  <si>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</si>
  <si>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</si>
  <si>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</si>
  <si>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</si>
  <si>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</si>
  <si>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</si>
  <si>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</si>
  <si>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</si>
  <si>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</si>
  <si>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</si>
  <si>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</si>
  <si>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</si>
  <si>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</si>
  <si>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</si>
  <si>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</si>
  <si>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</si>
  <si>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</si>
  <si>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</si>
  <si>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</si>
  <si>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</si>
  <si>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</si>
  <si>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</si>
  <si>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</si>
  <si>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</si>
  <si>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</si>
  <si>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</si>
  <si>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</si>
  <si>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</si>
  <si>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</si>
  <si>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</si>
  <si>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</si>
  <si>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</si>
  <si>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</si>
  <si>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</si>
  <si>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</si>
  <si>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</si>
  <si>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</si>
  <si>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</si>
  <si>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</si>
  <si>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</si>
  <si>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</si>
  <si>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</si>
  <si>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</si>
  <si>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</si>
  <si>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</si>
  <si>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</si>
  <si>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</si>
  <si>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</si>
  <si>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</si>
  <si>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</si>
  <si>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</si>
  <si>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</si>
  <si>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</si>
  <si>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</si>
  <si>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</si>
  <si>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</si>
  <si>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</si>
  <si>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</si>
  <si>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</si>
  <si>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</si>
  <si>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</si>
  <si>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</si>
  <si>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</si>
  <si>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</si>
  <si>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</si>
  <si>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</si>
  <si>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</si>
  <si>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</si>
  <si>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</si>
  <si>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</si>
  <si>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</si>
  <si>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</si>
  <si>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</si>
  <si>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</si>
  <si>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</si>
  <si>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</si>
  <si>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</si>
  <si>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</si>
  <si>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</si>
  <si>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</si>
  <si>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</si>
  <si>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</si>
  <si>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</si>
  <si>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</si>
  <si>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</si>
  <si>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</si>
  <si>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</si>
  <si>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</si>
  <si>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</si>
  <si>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</si>
  <si>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</si>
  <si>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</si>
  <si>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</si>
  <si>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</si>
  <si>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</si>
  <si>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</si>
  <si>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</si>
  <si>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</si>
  <si>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</si>
  <si>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</si>
  <si>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</si>
  <si>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</si>
  <si>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</si>
  <si>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</si>
  <si>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</si>
  <si>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</si>
  <si>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</si>
  <si>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</si>
  <si>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</si>
  <si>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</si>
  <si>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</si>
  <si>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</si>
  <si>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</si>
  <si>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</si>
  <si>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</si>
  <si>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</si>
  <si>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</si>
  <si>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</si>
  <si>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</si>
  <si>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</si>
  <si>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</si>
  <si>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</si>
  <si>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</si>
  <si>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</si>
  <si>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</si>
  <si>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</si>
  <si>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</si>
  <si>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</si>
  <si>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</si>
  <si>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</si>
  <si>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</si>
  <si>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</si>
  <si>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</si>
  <si>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</si>
  <si>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</si>
  <si>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</si>
  <si>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</si>
  <si>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</si>
  <si>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</si>
  <si>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</si>
  <si>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</si>
  <si>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</si>
  <si>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</si>
  <si>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</si>
  <si>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</si>
  <si>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</si>
  <si>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</si>
  <si>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</si>
  <si>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</si>
  <si>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</si>
  <si>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</si>
  <si>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</si>
  <si>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</si>
  <si>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</si>
  <si>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</si>
  <si>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</si>
  <si>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</si>
  <si>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</si>
  <si>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</si>
  <si>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</si>
  <si>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</si>
  <si>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</si>
  <si>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</si>
  <si>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</si>
  <si>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</si>
  <si>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</si>
  <si>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</si>
  <si>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</si>
  <si>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</si>
  <si>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</si>
  <si>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</si>
  <si>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</si>
  <si>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</si>
  <si>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</si>
  <si>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</si>
  <si>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</si>
  <si>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</si>
  <si>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</si>
  <si>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</si>
  <si>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</si>
  <si>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</si>
  <si>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</si>
  <si>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</si>
  <si>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</si>
  <si>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</si>
  <si>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</si>
  <si>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</si>
  <si>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</si>
  <si>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</si>
  <si>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</si>
  <si>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</si>
  <si>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</si>
  <si>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</si>
  <si>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</si>
  <si>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</si>
  <si>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</si>
  <si>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</si>
  <si>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</si>
  <si>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</si>
  <si>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</si>
  <si>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</si>
  <si>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</si>
  <si>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</si>
  <si>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</si>
  <si>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</si>
  <si>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</si>
  <si>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</si>
  <si>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</si>
  <si>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</si>
  <si>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</si>
  <si>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</si>
  <si>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</si>
  <si>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</si>
  <si>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</si>
  <si>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</si>
  <si>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</si>
  <si>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</si>
  <si>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</si>
  <si>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</si>
  <si>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</si>
  <si>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</si>
  <si>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</si>
  <si>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</si>
  <si>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</si>
  <si>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</si>
  <si>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</si>
  <si>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</si>
  <si>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</si>
  <si>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</si>
  <si>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</si>
  <si>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</si>
  <si>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</si>
  <si>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</si>
  <si>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</si>
  <si>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</si>
  <si>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</si>
  <si>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</si>
  <si>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</si>
  <si>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</si>
  <si>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</si>
  <si>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</si>
  <si>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</si>
  <si>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</si>
  <si>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</si>
  <si>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</si>
  <si>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</si>
  <si>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</si>
  <si>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</si>
  <si>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</si>
  <si>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</si>
  <si>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</si>
  <si>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</si>
  <si>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</si>
  <si>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</si>
  <si>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</si>
  <si>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</si>
  <si>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</si>
  <si>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</si>
  <si>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</si>
  <si>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</si>
  <si>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</si>
  <si>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</si>
  <si>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</si>
  <si>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</si>
  <si>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</si>
  <si>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</si>
  <si>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</si>
  <si>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</si>
  <si>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</si>
  <si>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</si>
  <si>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</si>
  <si>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</si>
  <si>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</si>
  <si>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</si>
  <si>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</si>
  <si>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</si>
  <si>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</si>
  <si>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</si>
  <si>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</si>
  <si>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</si>
  <si>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</si>
  <si>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</si>
  <si>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</si>
  <si>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</si>
  <si>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</si>
  <si>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</si>
  <si>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</si>
  <si>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</si>
  <si>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</si>
  <si>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</si>
  <si>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</si>
  <si>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</si>
  <si>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</si>
  <si>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</si>
  <si>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</si>
  <si>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</si>
  <si>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</si>
  <si>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</si>
  <si>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</si>
  <si>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</si>
  <si>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</si>
  <si>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</si>
  <si>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</si>
  <si>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</si>
  <si>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</si>
  <si>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</si>
  <si>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</si>
  <si>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</si>
  <si>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</si>
  <si>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</si>
  <si>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</si>
  <si>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</si>
  <si>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</si>
  <si>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</si>
  <si>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</si>
  <si>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</si>
  <si>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</si>
  <si>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</si>
  <si>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</si>
  <si>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</si>
  <si>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</si>
  <si>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</si>
  <si>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</si>
  <si>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</si>
  <si>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</si>
  <si>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</si>
  <si>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</si>
  <si>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</si>
  <si>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</si>
  <si>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</si>
  <si>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</si>
  <si>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</si>
  <si>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</si>
  <si>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</si>
  <si>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</si>
  <si>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</si>
  <si>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</si>
  <si>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</si>
  <si>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</si>
  <si>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</si>
  <si>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</si>
  <si>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</si>
  <si>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</si>
  <si>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</si>
  <si>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</si>
  <si>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</si>
  <si>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</si>
  <si>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</si>
  <si>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</si>
  <si>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</si>
  <si>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</si>
  <si>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</si>
  <si>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</si>
  <si>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</si>
  <si>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</si>
  <si>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</si>
  <si>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</si>
  <si>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</si>
  <si>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</si>
  <si>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</si>
  <si>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</si>
  <si>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</si>
  <si>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</si>
  <si>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</si>
  <si>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</si>
  <si>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</si>
  <si>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</si>
  <si>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</si>
  <si>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</si>
  <si>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</si>
  <si>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</si>
  <si>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</si>
  <si>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</si>
  <si>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</si>
  <si>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</si>
  <si>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</si>
  <si>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</si>
  <si>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</si>
  <si>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</si>
  <si>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</si>
  <si>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</si>
  <si>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</si>
  <si>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</si>
  <si>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</si>
  <si>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</si>
  <si>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</si>
  <si>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</si>
  <si>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</si>
  <si>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</si>
  <si>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</si>
  <si>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</si>
  <si>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</si>
  <si>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</si>
  <si>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</si>
  <si>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</si>
  <si>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</si>
  <si>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</si>
  <si>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</si>
  <si>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</si>
  <si>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</si>
  <si>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</si>
  <si>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</si>
  <si>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</si>
  <si>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</si>
  <si>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</si>
  <si>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</si>
  <si>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</si>
  <si>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</si>
  <si>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</si>
  <si>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</si>
  <si>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</si>
  <si>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</si>
  <si>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</si>
  <si>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</si>
  <si>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</si>
  <si>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</si>
  <si>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</si>
  <si>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</si>
  <si>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</si>
  <si>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</si>
  <si>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</si>
  <si>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</si>
  <si>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</si>
  <si>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</si>
  <si>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</si>
  <si>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</si>
  <si>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</si>
  <si>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</si>
  <si>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</si>
  <si>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</si>
  <si>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</si>
  <si>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</si>
  <si>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</si>
  <si>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</si>
  <si>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</si>
  <si>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</si>
  <si>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</si>
  <si>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</si>
  <si>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</si>
  <si>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</si>
  <si>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</si>
  <si>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</si>
  <si>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</si>
  <si>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</si>
  <si>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</si>
  <si>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</si>
  <si>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</si>
  <si>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</si>
  <si>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</si>
  <si>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</si>
  <si>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</si>
  <si>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</si>
  <si>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</si>
  <si>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</si>
  <si>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</si>
  <si>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</si>
  <si>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</si>
  <si>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</si>
  <si>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</si>
  <si>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</si>
  <si>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</si>
  <si>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</si>
  <si>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</si>
  <si>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</si>
  <si>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</si>
  <si>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</si>
  <si>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</si>
  <si>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</si>
  <si>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</si>
  <si>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</si>
  <si>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</si>
  <si>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</si>
  <si>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</si>
  <si>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</si>
  <si>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</si>
  <si>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</si>
  <si>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</si>
  <si>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</si>
  <si>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</si>
  <si>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</si>
  <si>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</si>
  <si>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</si>
  <si>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</si>
  <si>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</si>
  <si>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</si>
  <si>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</si>
  <si>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</si>
  <si>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</si>
  <si>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</si>
  <si>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</si>
  <si>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</si>
  <si>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</si>
  <si>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</si>
  <si>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</si>
  <si>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</si>
  <si>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</si>
  <si>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</si>
  <si>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</si>
  <si>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</si>
  <si>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</si>
  <si>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</si>
  <si>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</si>
  <si>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</si>
  <si>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</si>
  <si>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</si>
  <si>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</si>
  <si>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</si>
  <si>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</si>
  <si>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</si>
  <si>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</si>
  <si>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</si>
  <si>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</si>
  <si>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</si>
  <si>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</si>
  <si>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</si>
  <si>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</si>
  <si>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</si>
  <si>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</si>
  <si>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</si>
  <si>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</si>
  <si>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</si>
  <si>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</si>
  <si>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</si>
  <si>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</si>
  <si>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</si>
  <si>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</si>
  <si>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</si>
  <si>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</si>
  <si>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</si>
  <si>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</si>
  <si>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</si>
  <si>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</si>
  <si>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</si>
  <si>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</si>
  <si>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</si>
  <si>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</si>
  <si>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</si>
  <si>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</si>
  <si>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</si>
  <si>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</si>
  <si>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</si>
  <si>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</si>
  <si>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</si>
  <si>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</si>
  <si>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</si>
  <si>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</si>
  <si>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</si>
  <si>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</si>
  <si>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</si>
  <si>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</si>
  <si>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</si>
  <si>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</si>
  <si>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</si>
  <si>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</si>
  <si>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</si>
  <si>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</si>
  <si>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</si>
  <si>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</si>
  <si>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</si>
  <si>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</si>
  <si>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</si>
  <si>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</si>
  <si>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</si>
  <si>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</si>
  <si>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</si>
  <si>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</si>
  <si>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</si>
  <si>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</si>
  <si>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</si>
  <si>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</si>
  <si>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</si>
  <si>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</si>
  <si>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</si>
  <si>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</si>
  <si>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</si>
  <si>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</si>
  <si>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</si>
  <si>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</si>
  <si>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</si>
  <si>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</si>
  <si>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</si>
  <si>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</si>
  <si>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</si>
  <si>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</si>
  <si>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</si>
  <si>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</si>
  <si>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</si>
  <si>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</si>
  <si>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</si>
  <si>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</si>
  <si>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</si>
  <si>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</si>
  <si>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</si>
  <si>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</si>
  <si>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</si>
  <si>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</si>
  <si>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</si>
  <si>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</si>
  <si>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</si>
  <si>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</si>
  <si>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</si>
  <si>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</si>
  <si>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</si>
  <si>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</si>
  <si>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</si>
  <si>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</si>
  <si>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</si>
  <si>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</si>
  <si>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</si>
  <si>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</si>
  <si>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</si>
  <si>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</si>
  <si>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</si>
  <si>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</si>
  <si>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</si>
  <si>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</si>
  <si>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</si>
  <si>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</si>
  <si>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</si>
  <si>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</si>
  <si>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</si>
  <si>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</si>
  <si>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</si>
  <si>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</si>
  <si>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</si>
  <si>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</si>
  <si>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</si>
  <si>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</si>
  <si>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</si>
  <si>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</si>
  <si>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</si>
  <si>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</si>
  <si>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</si>
  <si>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</si>
  <si>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</si>
  <si>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</si>
  <si>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</si>
  <si>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</si>
  <si>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</si>
  <si>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</si>
  <si>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</si>
  <si>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</si>
  <si>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</si>
  <si>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</si>
  <si>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</si>
  <si>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</si>
  <si>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</si>
  <si>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</si>
  <si>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</si>
  <si>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</si>
  <si>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</si>
  <si>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</si>
  <si>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</si>
  <si>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</si>
  <si>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</si>
  <si>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</si>
  <si>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</si>
  <si>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</si>
  <si>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</si>
  <si>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</si>
  <si>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</si>
  <si>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</si>
  <si>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</si>
  <si>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</si>
  <si>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</si>
  <si>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</si>
  <si>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</si>
  <si>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</si>
  <si>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</si>
  <si>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</si>
  <si>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</si>
  <si>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</si>
  <si>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</si>
  <si>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</si>
  <si>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</si>
  <si>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</si>
  <si>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</si>
  <si>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</si>
  <si>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</si>
  <si>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</si>
  <si>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</si>
  <si>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</si>
  <si>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</si>
  <si>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</si>
  <si>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</si>
  <si>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</si>
  <si>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</si>
  <si>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</si>
  <si>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</si>
  <si>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</si>
  <si>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</si>
  <si>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</si>
  <si>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</si>
  <si>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</si>
  <si>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</si>
  <si>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</si>
  <si>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</si>
  <si>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</si>
  <si>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</si>
  <si>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</si>
  <si>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</si>
  <si>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</si>
  <si>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</si>
  <si>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</si>
  <si>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</si>
  <si>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</si>
  <si>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</si>
  <si>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</si>
  <si>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</si>
  <si>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</si>
  <si>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</si>
  <si>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</si>
  <si>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</si>
  <si>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</si>
  <si>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</si>
  <si>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</si>
  <si>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</si>
  <si>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</si>
  <si>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</si>
  <si>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</si>
  <si>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</si>
  <si>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</si>
  <si>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</si>
  <si>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</si>
  <si>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</si>
  <si>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</si>
  <si>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</si>
  <si>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</si>
  <si>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</si>
  <si>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</si>
  <si>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</si>
  <si>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</si>
  <si>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</si>
  <si>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</si>
  <si>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</si>
  <si>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</si>
  <si>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</si>
  <si>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</si>
  <si>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</si>
  <si>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</si>
  <si>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</si>
  <si>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</si>
  <si>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</si>
  <si>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</si>
  <si>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</si>
  <si>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</si>
  <si>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</si>
  <si>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</si>
  <si>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</si>
  <si>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</si>
  <si>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</si>
  <si>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</si>
  <si>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</si>
  <si>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</si>
  <si>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</si>
  <si>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</si>
  <si>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</si>
  <si>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</si>
  <si>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</si>
  <si>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</si>
  <si>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</si>
  <si>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</si>
  <si>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</si>
  <si>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</si>
  <si>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</si>
  <si>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</si>
  <si>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</si>
  <si>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</si>
  <si>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</si>
  <si>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</si>
  <si>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</si>
  <si>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</si>
  <si>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</si>
  <si>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</si>
  <si>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</si>
  <si>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</si>
  <si>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</si>
  <si>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</si>
  <si>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</si>
  <si>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</si>
  <si>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</si>
  <si>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</si>
  <si>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</si>
  <si>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</si>
  <si>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</si>
  <si>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</si>
  <si>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</si>
  <si>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</si>
  <si>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</si>
  <si>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</si>
  <si>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</si>
  <si>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</si>
  <si>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</si>
  <si>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</si>
  <si>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</si>
  <si>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</si>
  <si>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</si>
  <si>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</si>
  <si>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</si>
  <si>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</si>
  <si>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</si>
  <si>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</si>
  <si>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</si>
  <si>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</si>
  <si>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</si>
  <si>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</si>
  <si>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</si>
  <si>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</si>
  <si>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</si>
  <si>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</si>
  <si>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</si>
  <si>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</si>
  <si>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</si>
  <si>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</si>
  <si>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</si>
  <si>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</si>
  <si>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</si>
  <si>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</si>
  <si>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</si>
  <si>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</si>
  <si>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</si>
  <si>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</si>
  <si>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</si>
  <si>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</si>
  <si>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</si>
  <si>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</si>
  <si>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</si>
  <si>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</si>
  <si>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</si>
  <si>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</si>
  <si>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</si>
  <si>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</si>
  <si>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</si>
  <si>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</si>
  <si>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</si>
  <si>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</si>
  <si>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</si>
  <si>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</si>
  <si>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</si>
  <si>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</si>
  <si>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</si>
  <si>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</si>
  <si>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</si>
  <si>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</si>
  <si>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</si>
  <si>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</si>
  <si>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</si>
  <si>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</si>
  <si>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</si>
  <si>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</si>
  <si>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</si>
  <si>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</si>
  <si>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</si>
  <si>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</si>
  <si>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</si>
  <si>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</si>
  <si>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</si>
  <si>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</si>
  <si>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</si>
  <si>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</si>
  <si>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</si>
  <si>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</si>
  <si>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</si>
  <si>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</si>
  <si>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</si>
  <si>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</si>
  <si>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</si>
  <si>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</si>
  <si>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</si>
  <si>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</si>
  <si>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</si>
  <si>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</si>
  <si>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</si>
  <si>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</si>
  <si>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</si>
  <si>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</si>
  <si>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</si>
  <si>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</si>
  <si>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</si>
  <si>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</si>
  <si>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</si>
  <si>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</si>
  <si>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</si>
  <si>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</si>
  <si>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</si>
  <si>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</si>
  <si>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</si>
  <si>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</si>
  <si>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</si>
  <si>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</si>
  <si>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</si>
  <si>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</si>
  <si>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</si>
  <si>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</si>
  <si>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</si>
  <si>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</si>
  <si>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</si>
  <si>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</si>
  <si>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</si>
  <si>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</si>
  <si>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</si>
  <si>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</si>
  <si>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</si>
  <si>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</si>
  <si>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</si>
  <si>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</si>
  <si>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</si>
  <si>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</si>
  <si>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</si>
  <si>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</si>
  <si>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</si>
  <si>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</si>
  <si>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</si>
  <si>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</si>
  <si>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</si>
  <si>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</si>
  <si>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</si>
  <si>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</si>
  <si>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</si>
  <si>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</si>
  <si>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</si>
  <si>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</si>
  <si>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</si>
  <si>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</si>
  <si>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</si>
  <si>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</si>
  <si>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</si>
  <si>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</si>
  <si>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</si>
  <si>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</si>
  <si>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</si>
  <si>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</si>
  <si>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</si>
  <si>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</si>
  <si>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</si>
  <si>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</si>
  <si>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</si>
  <si>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</si>
  <si>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</si>
  <si>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</si>
  <si>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</si>
  <si>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</si>
  <si>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</si>
  <si>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</si>
  <si>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</si>
  <si>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</si>
  <si>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</si>
  <si>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</si>
  <si>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</si>
  <si>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</si>
  <si>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</si>
  <si>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</si>
  <si>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</si>
  <si>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</si>
  <si>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</si>
  <si>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</si>
  <si>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</si>
  <si>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</si>
  <si>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</si>
  <si>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</si>
  <si>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</si>
  <si>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</si>
  <si>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</si>
  <si>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</si>
  <si>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</si>
  <si>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</si>
  <si>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</si>
  <si>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</si>
  <si>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</si>
  <si>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</si>
  <si>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</si>
  <si>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</si>
  <si>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</si>
  <si>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</si>
  <si>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</si>
  <si>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</si>
  <si>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</si>
  <si>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</si>
  <si>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</si>
  <si>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</si>
  <si>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</si>
  <si>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</si>
  <si>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</si>
  <si>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</si>
  <si>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</si>
  <si>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</si>
  <si>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</si>
  <si>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</si>
  <si>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</si>
  <si>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</si>
  <si>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</si>
  <si>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</si>
  <si>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</si>
  <si>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</si>
  <si>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</si>
  <si>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</si>
  <si>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</si>
  <si>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</si>
  <si>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</si>
  <si>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</si>
  <si>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</si>
  <si>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</si>
  <si>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</si>
  <si>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</si>
  <si>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</si>
  <si>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</si>
  <si>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</si>
  <si>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</si>
  <si>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</si>
  <si>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</si>
  <si>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</si>
  <si>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</si>
  <si>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</si>
  <si>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</si>
  <si>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</si>
  <si>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</si>
  <si>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</si>
  <si>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</si>
  <si>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</si>
  <si>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</si>
  <si>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</si>
  <si>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</si>
  <si>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</si>
  <si>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</si>
  <si>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</si>
  <si>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</si>
  <si>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</si>
  <si>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</si>
  <si>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</si>
  <si>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</si>
  <si>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</si>
  <si>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</si>
  <si>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</si>
  <si>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</si>
  <si>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</si>
  <si>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</si>
  <si>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</si>
  <si>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</si>
  <si>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</si>
  <si>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</si>
  <si>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</si>
  <si>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</si>
  <si>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</si>
  <si>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</si>
  <si>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</si>
  <si>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</si>
  <si>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</si>
  <si>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</si>
  <si>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</si>
  <si>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</si>
  <si>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</si>
  <si>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</si>
  <si>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</si>
  <si>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</si>
  <si>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</si>
  <si>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</si>
  <si>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</si>
  <si>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</si>
  <si>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</si>
  <si>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</si>
  <si>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</si>
  <si>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</si>
  <si>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</si>
  <si>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</si>
  <si>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</si>
  <si>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</si>
  <si>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</si>
  <si>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</si>
  <si>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</si>
  <si>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</si>
  <si>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</si>
  <si>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</si>
  <si>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</si>
  <si>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</si>
  <si>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</si>
  <si>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</si>
  <si>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</si>
  <si>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</si>
  <si>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</si>
  <si>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</si>
  <si>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</si>
  <si>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</si>
  <si>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</si>
  <si>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</si>
  <si>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</si>
  <si>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</si>
  <si>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</si>
  <si>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</si>
  <si>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</si>
  <si>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</si>
  <si>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</si>
  <si>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</si>
  <si>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</si>
  <si>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</si>
  <si>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</si>
  <si>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</si>
  <si>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</si>
  <si>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</si>
  <si>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</si>
  <si>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</si>
  <si>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</si>
  <si>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</si>
  <si>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</si>
  <si>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</si>
  <si>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</si>
  <si>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</si>
  <si>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</si>
  <si>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</si>
  <si>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</si>
  <si>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</si>
  <si>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</si>
  <si>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</si>
  <si>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</si>
  <si>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</si>
  <si>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</si>
  <si>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</si>
  <si>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</si>
  <si>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</si>
  <si>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</si>
  <si>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</si>
  <si>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</si>
  <si>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</si>
  <si>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</si>
  <si>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</si>
  <si>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</si>
  <si>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</si>
  <si>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</si>
  <si>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</si>
  <si>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</si>
  <si>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</si>
  <si>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</si>
  <si>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</si>
  <si>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</si>
  <si>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</si>
  <si>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</si>
  <si>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</si>
  <si>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</si>
  <si>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</si>
  <si>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</si>
  <si>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</si>
  <si>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</si>
  <si>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</si>
  <si>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</si>
  <si>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</si>
  <si>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</si>
  <si>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</si>
  <si>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</si>
  <si>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</si>
  <si>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</si>
  <si>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</si>
  <si>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</si>
  <si>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</si>
  <si>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</si>
  <si>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</si>
  <si>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</si>
  <si>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</si>
  <si>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</si>
  <si>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</si>
  <si>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</si>
  <si>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</si>
  <si>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</si>
  <si>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</si>
  <si>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</si>
  <si>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</si>
  <si>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</si>
  <si>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</si>
  <si>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</si>
  <si>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</si>
  <si>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</si>
  <si>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</si>
  <si>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</si>
  <si>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</si>
  <si>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</si>
  <si>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</si>
  <si>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</si>
  <si>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</si>
  <si>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</si>
  <si>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</si>
  <si>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</si>
  <si>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</si>
  <si>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</si>
  <si>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</si>
  <si>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</si>
  <si>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</si>
  <si>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</si>
  <si>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</si>
  <si>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</si>
  <si>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</si>
  <si>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</si>
  <si>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</si>
  <si>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</si>
  <si>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</si>
  <si>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</si>
  <si>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</si>
  <si>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</si>
  <si>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</si>
  <si>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</si>
  <si>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</si>
  <si>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</si>
  <si>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</si>
  <si>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</si>
  <si>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</si>
  <si>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</si>
  <si>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</si>
  <si>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</si>
  <si>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</si>
  <si>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</si>
  <si>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</si>
  <si>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</si>
  <si>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</si>
  <si>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</si>
  <si>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</si>
  <si>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</si>
  <si>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</si>
  <si>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</si>
  <si>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</si>
  <si>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</si>
  <si>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</si>
  <si>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</si>
  <si>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</si>
  <si>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</si>
  <si>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</si>
  <si>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</si>
  <si>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</si>
  <si>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</si>
  <si>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</si>
  <si>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</si>
  <si>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</si>
  <si>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</si>
  <si>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</si>
  <si>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</si>
  <si>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</si>
  <si>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</si>
  <si>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</si>
  <si>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</si>
  <si>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</si>
  <si>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</si>
  <si>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</si>
  <si>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</si>
  <si>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</si>
  <si>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</si>
  <si>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</si>
  <si>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</si>
  <si>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</si>
  <si>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</si>
  <si>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</si>
  <si>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</si>
  <si>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</si>
  <si>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</si>
  <si>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</si>
  <si>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</si>
  <si>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</si>
  <si>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</si>
  <si>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</si>
  <si>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</si>
  <si>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</si>
  <si>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</si>
  <si>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</si>
  <si>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</si>
  <si>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</si>
  <si>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</si>
  <si>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</si>
  <si>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</si>
  <si>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</si>
  <si>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</si>
  <si>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</si>
  <si>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</si>
  <si>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</si>
  <si>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</si>
  <si>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</si>
  <si>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</si>
  <si>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</si>
  <si>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</si>
  <si>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</si>
  <si>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</si>
  <si>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</si>
  <si>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</si>
  <si>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</si>
  <si>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</si>
  <si>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</si>
  <si>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</si>
  <si>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</si>
  <si>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</si>
  <si>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</si>
  <si>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</si>
  <si>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</si>
  <si>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</si>
  <si>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</si>
  <si>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</si>
  <si>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</si>
  <si>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</si>
  <si>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</si>
  <si>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</si>
  <si>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</si>
  <si>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</si>
  <si>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</si>
  <si>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</si>
  <si>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</si>
  <si>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</si>
  <si>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</si>
  <si>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</si>
  <si>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</si>
  <si>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</si>
  <si>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</si>
  <si>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</si>
  <si>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</si>
  <si>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</si>
  <si>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</si>
  <si>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</si>
  <si>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</si>
  <si>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</si>
  <si>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</si>
  <si>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</si>
  <si>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</si>
  <si>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</si>
  <si>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</si>
  <si>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</si>
  <si>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</si>
  <si>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</si>
  <si>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</si>
  <si>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</si>
  <si>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</si>
  <si>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</si>
  <si>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</si>
  <si>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</si>
  <si>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</si>
  <si>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</si>
  <si>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</si>
  <si>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</si>
  <si>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</si>
  <si>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</si>
  <si>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</si>
  <si>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</si>
  <si>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</si>
  <si>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</si>
  <si>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</si>
  <si>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</si>
  <si>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</si>
  <si>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</si>
  <si>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</si>
  <si>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</si>
  <si>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</si>
  <si>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</si>
  <si>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</si>
  <si>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</si>
  <si>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</si>
  <si>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</si>
  <si>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</si>
  <si>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</si>
  <si>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</si>
  <si>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</si>
  <si>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</si>
  <si>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</si>
  <si>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</si>
  <si>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</si>
  <si>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</si>
  <si>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</si>
  <si>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</si>
  <si>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</si>
  <si>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</si>
  <si>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</si>
  <si>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</si>
  <si>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</si>
  <si>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</si>
  <si>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</si>
  <si>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</si>
  <si>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</si>
  <si>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</si>
  <si>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</si>
  <si>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</si>
  <si>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</si>
  <si>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</si>
  <si>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</si>
  <si>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</si>
  <si>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</si>
  <si>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</si>
  <si>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</si>
  <si>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</si>
  <si>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</si>
  <si>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</si>
  <si>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</si>
  <si>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</si>
  <si>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</si>
  <si>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</si>
  <si>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</si>
  <si>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</si>
  <si>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</si>
  <si>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</si>
  <si>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</si>
  <si>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</si>
  <si>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</si>
  <si>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</si>
  <si>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</si>
  <si>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</si>
  <si>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</si>
  <si>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</si>
  <si>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</si>
  <si>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</si>
  <si>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</si>
  <si>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</si>
  <si>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</si>
  <si>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</si>
  <si>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</si>
  <si>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</si>
  <si>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</si>
  <si>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</si>
  <si>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</si>
  <si>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</si>
  <si>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</si>
  <si>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</si>
  <si>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</si>
  <si>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</si>
  <si>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</si>
  <si>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</si>
  <si>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</si>
  <si>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</si>
  <si>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</si>
  <si>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</si>
  <si>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</si>
  <si>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</si>
  <si>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</si>
  <si>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</si>
  <si>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</si>
  <si>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</si>
  <si>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</si>
  <si>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</si>
  <si>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</si>
  <si>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</si>
  <si>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</si>
  <si>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</si>
  <si>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</si>
  <si>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</si>
  <si>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</si>
  <si>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</si>
  <si>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</si>
  <si>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</si>
  <si>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</si>
  <si>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</si>
  <si>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</si>
  <si>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</si>
  <si>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</si>
  <si>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</si>
  <si>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</si>
  <si>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</si>
  <si>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</si>
  <si>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</si>
  <si>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</si>
  <si>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</si>
  <si>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</si>
  <si>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</si>
  <si>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</si>
  <si>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</si>
  <si>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</si>
  <si>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</si>
  <si>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</si>
  <si>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</si>
  <si>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</si>
  <si>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</si>
  <si>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</si>
  <si>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</si>
  <si>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</si>
  <si>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</si>
  <si>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</si>
  <si>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</si>
  <si>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</si>
  <si>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</si>
  <si>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</si>
  <si>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</si>
  <si>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</si>
  <si>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</si>
  <si>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</si>
  <si>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</si>
  <si>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</si>
  <si>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</si>
  <si>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</si>
  <si>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</si>
  <si>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</si>
  <si>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</si>
  <si>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</si>
  <si>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</si>
  <si>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</si>
  <si>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</si>
  <si>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</si>
  <si>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</si>
  <si>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</si>
  <si>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</si>
  <si>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</si>
  <si>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</si>
  <si>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</si>
  <si>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</si>
  <si>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</si>
  <si>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</si>
  <si>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</si>
  <si>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</si>
  <si>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</si>
  <si>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</si>
  <si>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</si>
  <si>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</si>
  <si>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</si>
  <si>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</si>
  <si>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</si>
  <si>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</si>
  <si>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</si>
  <si>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</si>
  <si>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</si>
  <si>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</si>
  <si>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</si>
  <si>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</si>
  <si>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</si>
  <si>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</si>
  <si>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</si>
  <si>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</si>
  <si>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</si>
  <si>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</si>
  <si>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</si>
  <si>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</si>
  <si>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</si>
  <si>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</si>
  <si>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</si>
  <si>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</si>
  <si>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</si>
  <si>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</si>
  <si>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</si>
  <si>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</si>
  <si>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</si>
  <si>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</si>
  <si>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</si>
  <si>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</si>
  <si>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</si>
  <si>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</si>
  <si>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</si>
  <si>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</si>
  <si>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</si>
  <si>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</si>
  <si>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</si>
  <si>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</si>
  <si>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</si>
  <si>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</si>
  <si>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</si>
  <si>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</si>
  <si>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</si>
  <si>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</si>
  <si>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</si>
  <si>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</si>
  <si>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</si>
  <si>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</si>
  <si>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</si>
  <si>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</si>
  <si>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</si>
  <si>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</si>
  <si>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</si>
  <si>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</si>
  <si>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</si>
  <si>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</si>
  <si>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</si>
  <si>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</si>
  <si>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</si>
  <si>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</si>
  <si>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</si>
  <si>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</si>
  <si>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</si>
  <si>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</si>
  <si>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</si>
  <si>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</si>
  <si>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</si>
  <si>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</si>
  <si>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</si>
  <si>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</si>
  <si>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</si>
  <si>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</si>
  <si>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</si>
  <si>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</si>
  <si>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</si>
  <si>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</si>
  <si>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</si>
  <si>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</si>
  <si>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</si>
  <si>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</si>
  <si>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</si>
  <si>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</si>
  <si>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</si>
  <si>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</si>
  <si>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</si>
  <si>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</si>
  <si>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</si>
  <si>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</si>
  <si>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</si>
  <si>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</si>
  <si>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</si>
  <si>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</si>
  <si>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</si>
  <si>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</si>
  <si>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</si>
  <si>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</si>
  <si>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</si>
  <si>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</si>
  <si>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</si>
  <si>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</si>
  <si>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</si>
  <si>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</si>
  <si>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</si>
  <si>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</si>
  <si>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</si>
  <si>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</si>
  <si>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</si>
  <si>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</si>
  <si>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</si>
  <si>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</si>
  <si>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</si>
  <si>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</si>
  <si>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</si>
  <si>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</si>
  <si>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</si>
  <si>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</si>
  <si>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</si>
  <si>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</si>
  <si>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</si>
  <si>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</si>
  <si>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</si>
  <si>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</si>
  <si>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</si>
  <si>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</si>
  <si>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</si>
  <si>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</si>
  <si>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</si>
  <si>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</si>
  <si>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</si>
  <si>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</si>
  <si>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</si>
  <si>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</si>
  <si>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</si>
  <si>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</si>
  <si>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</si>
  <si>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</si>
  <si>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</si>
  <si>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</si>
  <si>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</si>
  <si>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</si>
  <si>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</si>
  <si>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</si>
  <si>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</si>
  <si>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</si>
  <si>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</si>
  <si>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</si>
  <si>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</si>
  <si>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</si>
  <si>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</si>
  <si>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</si>
  <si>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</si>
  <si>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</si>
  <si>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</si>
  <si>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</si>
  <si>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</si>
  <si>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</si>
  <si>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</si>
  <si>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</si>
  <si>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</si>
  <si>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</si>
  <si>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</si>
  <si>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</si>
  <si>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</si>
  <si>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</si>
  <si>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</si>
  <si>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</si>
  <si>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</si>
  <si>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</si>
  <si>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</si>
  <si>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</si>
  <si>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</si>
  <si>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</si>
  <si>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</si>
  <si>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</si>
  <si>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</si>
  <si>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</si>
  <si>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</si>
  <si>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</si>
  <si>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</si>
  <si>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</si>
  <si>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</si>
  <si>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</si>
  <si>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</si>
  <si>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</si>
  <si>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</si>
  <si>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</si>
  <si>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</si>
  <si>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</si>
  <si>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</si>
  <si>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</si>
  <si>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</si>
  <si>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</si>
  <si>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</si>
  <si>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</si>
  <si>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</si>
  <si>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</si>
  <si>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</si>
  <si>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</si>
  <si>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</si>
  <si>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</si>
  <si>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</si>
  <si>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</si>
  <si>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</si>
  <si>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</si>
  <si>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</si>
  <si>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</si>
  <si>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</si>
  <si>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</si>
  <si>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</si>
  <si>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</si>
  <si>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</si>
  <si>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</si>
  <si>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</si>
  <si>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</si>
  <si>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</si>
  <si>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</si>
  <si>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</si>
  <si>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</si>
  <si>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</si>
  <si>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</si>
  <si>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</si>
  <si>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</si>
  <si>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</si>
  <si>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</si>
  <si>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</si>
  <si>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</si>
  <si>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</si>
  <si>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</si>
  <si>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</si>
  <si>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</si>
  <si>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</si>
  <si>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</si>
  <si>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</si>
  <si>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</si>
  <si>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</si>
  <si>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</si>
  <si>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</si>
  <si>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</si>
  <si>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</si>
  <si>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</si>
  <si>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</si>
  <si>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</si>
  <si>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</si>
  <si>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</si>
  <si>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</si>
  <si>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</si>
  <si>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</si>
  <si>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</si>
  <si>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</si>
  <si>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</si>
  <si>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</si>
  <si>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</si>
  <si>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</si>
  <si>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</si>
  <si>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</si>
  <si>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</si>
  <si>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</si>
  <si>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</si>
  <si>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</si>
  <si>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</si>
  <si>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</si>
  <si>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</si>
  <si>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</si>
  <si>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</si>
  <si>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</si>
  <si>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</si>
  <si>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</si>
  <si>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</si>
  <si>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</si>
  <si>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</si>
  <si>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</si>
  <si>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</si>
  <si>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</si>
  <si>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</si>
  <si>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</si>
  <si>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</si>
  <si>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</si>
  <si>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</si>
  <si>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</si>
  <si>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</si>
  <si>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</si>
  <si>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</si>
  <si>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</si>
  <si>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</si>
  <si>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</si>
  <si>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</si>
  <si>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</si>
  <si>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</si>
  <si>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</si>
  <si>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</si>
  <si>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</si>
  <si>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</si>
  <si>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</si>
  <si>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</si>
  <si>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</si>
  <si>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</si>
  <si>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</si>
  <si>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</si>
  <si>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</si>
  <si>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</si>
  <si>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</si>
  <si>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</si>
  <si>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</si>
  <si>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</si>
  <si>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</si>
  <si>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</si>
  <si>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</si>
  <si>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</si>
  <si>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</si>
  <si>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</si>
  <si>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</si>
  <si>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</si>
  <si>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</si>
  <si>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</si>
  <si>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</si>
  <si>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</si>
  <si>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</si>
  <si>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</si>
  <si>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</si>
  <si>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</si>
  <si>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</si>
  <si>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</si>
  <si>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</si>
  <si>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</si>
  <si>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</si>
  <si>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</si>
  <si>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</si>
  <si>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</si>
  <si>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</si>
  <si>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</si>
  <si>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</si>
  <si>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</si>
  <si>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</si>
  <si>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</si>
  <si>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</si>
  <si>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</si>
  <si>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</si>
  <si>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</si>
  <si>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</si>
  <si>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</si>
  <si>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</si>
  <si>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</si>
  <si>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</si>
  <si>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</si>
  <si>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</si>
  <si>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</si>
  <si>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</si>
  <si>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</si>
  <si>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</si>
  <si>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</si>
  <si>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</si>
  <si>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</si>
  <si>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</si>
  <si>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</si>
  <si>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</si>
  <si>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</si>
  <si>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</si>
  <si>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</si>
  <si>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</si>
  <si>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</si>
  <si>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</si>
  <si>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</si>
  <si>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</si>
  <si>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</si>
  <si>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</si>
  <si>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</si>
  <si>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</si>
  <si>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</si>
  <si>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</si>
  <si>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</si>
  <si>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</si>
  <si>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</si>
  <si>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</si>
  <si>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</si>
  <si>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</si>
  <si>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</si>
  <si>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</si>
  <si>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</si>
  <si>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</si>
  <si>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</si>
  <si>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</si>
  <si>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</si>
  <si>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</si>
  <si>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</si>
  <si>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</si>
  <si>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</si>
  <si>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</si>
  <si>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</si>
  <si>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</si>
  <si>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</si>
  <si>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</si>
  <si>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</si>
  <si>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</si>
  <si>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</si>
  <si>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</si>
  <si>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</si>
  <si>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</si>
  <si>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</si>
  <si>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</si>
  <si>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</si>
  <si>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</si>
  <si>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</si>
  <si>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</si>
  <si>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</si>
  <si>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</si>
  <si>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</si>
  <si>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</si>
  <si>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</si>
  <si>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</si>
  <si>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</si>
  <si>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</si>
  <si>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</si>
  <si>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</si>
  <si>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</si>
  <si>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</si>
  <si>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</si>
  <si>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</si>
  <si>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</si>
  <si>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</si>
  <si>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</si>
  <si>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</si>
  <si>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</si>
  <si>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</si>
  <si>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</si>
  <si>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</si>
  <si>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</si>
  <si>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</si>
  <si>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</si>
  <si>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</si>
  <si>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</si>
  <si>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</si>
  <si>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</si>
  <si>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</si>
  <si>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</si>
  <si>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</si>
  <si>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</si>
  <si>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</si>
  <si>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</si>
  <si>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</si>
  <si>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</si>
  <si>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</si>
  <si>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</si>
  <si>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</si>
  <si>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</si>
  <si>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</si>
  <si>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</si>
  <si>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</si>
  <si>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</si>
  <si>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</si>
  <si>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</si>
  <si>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</si>
  <si>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</si>
  <si>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</si>
  <si>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</si>
  <si>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</si>
  <si>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</si>
  <si>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</si>
  <si>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</si>
  <si>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</si>
  <si>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</si>
  <si>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</si>
  <si>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</si>
  <si>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</si>
  <si>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</si>
  <si>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</si>
  <si>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</si>
  <si>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</si>
  <si>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</si>
  <si>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</si>
  <si>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</si>
  <si>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</si>
  <si>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</si>
  <si>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</si>
  <si>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</si>
  <si>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</si>
  <si>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</si>
  <si>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</si>
  <si>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</si>
  <si>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</si>
  <si>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</si>
  <si>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</si>
  <si>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</si>
  <si>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</si>
  <si>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</si>
  <si>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</si>
  <si>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</si>
  <si>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</si>
  <si>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</si>
  <si>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</si>
  <si>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</si>
  <si>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</si>
  <si>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</si>
  <si>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</si>
  <si>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</si>
  <si>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</si>
  <si>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</si>
  <si>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</si>
  <si>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</si>
  <si>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</si>
  <si>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</si>
  <si>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</si>
  <si>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</si>
  <si>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</si>
  <si>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</si>
  <si>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</si>
  <si>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</si>
  <si>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</si>
  <si>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</si>
  <si>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</si>
  <si>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</si>
  <si>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</si>
  <si>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</si>
  <si>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</si>
  <si>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</si>
  <si>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</si>
  <si>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</si>
  <si>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</si>
  <si>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</si>
  <si>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</si>
  <si>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</si>
  <si>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</si>
  <si>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</si>
  <si>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</si>
  <si>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</si>
  <si>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</si>
  <si>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</si>
  <si>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</si>
  <si>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</si>
  <si>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</si>
  <si>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</si>
  <si>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</si>
  <si>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</si>
  <si>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</si>
  <si>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</si>
  <si>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</si>
  <si>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</si>
  <si>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</si>
  <si>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</si>
  <si>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</si>
  <si>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</si>
  <si>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</si>
  <si>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</si>
  <si>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</si>
  <si>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</si>
  <si>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</si>
  <si>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</si>
  <si>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</si>
  <si>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</si>
  <si>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</si>
  <si>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</si>
  <si>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</si>
  <si>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</si>
  <si>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</si>
  <si>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</si>
  <si>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</si>
  <si>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</si>
  <si>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</si>
  <si>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</si>
  <si>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</si>
  <si>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</si>
  <si>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</si>
  <si>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</si>
  <si>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</si>
  <si>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</si>
  <si>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</si>
  <si>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</si>
  <si>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</si>
  <si>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</si>
  <si>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</si>
  <si>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</si>
  <si>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</si>
  <si>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</si>
  <si>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</si>
  <si>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</si>
  <si>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</si>
  <si>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</si>
  <si>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</si>
  <si>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</si>
  <si>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</si>
  <si>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</si>
  <si>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</si>
  <si>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</si>
  <si>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</si>
  <si>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</si>
  <si>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</si>
  <si>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</si>
  <si>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</si>
  <si>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</si>
  <si>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</si>
  <si>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</si>
  <si>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</si>
  <si>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</si>
  <si>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</si>
  <si>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</si>
  <si>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</si>
  <si>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</si>
  <si>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</si>
  <si>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</si>
  <si>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</si>
  <si>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</si>
  <si>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</si>
  <si>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</si>
  <si>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</si>
  <si>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</si>
  <si>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</si>
  <si>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</si>
  <si>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</si>
  <si>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</si>
  <si>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</si>
  <si>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</si>
  <si>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</si>
  <si>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</si>
  <si>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</si>
  <si>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</si>
  <si>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</si>
  <si>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</si>
  <si>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</si>
  <si>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</si>
  <si>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</si>
  <si>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</si>
  <si>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</si>
  <si>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</si>
  <si>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</si>
  <si>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</si>
  <si>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</si>
  <si>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</si>
  <si>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</si>
  <si>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</si>
  <si>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</si>
  <si>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</si>
  <si>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</si>
  <si>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</si>
  <si>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</si>
  <si>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</si>
  <si>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</si>
  <si>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</si>
  <si>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</si>
  <si>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</si>
  <si>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</si>
  <si>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</si>
  <si>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</si>
  <si>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</si>
  <si>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</si>
  <si>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</si>
  <si>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</si>
  <si>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</si>
  <si>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</si>
  <si>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</si>
  <si>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</si>
  <si>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</si>
  <si>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</si>
  <si>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</si>
  <si>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</si>
  <si>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</si>
  <si>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</si>
  <si>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</si>
  <si>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</si>
  <si>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</si>
  <si>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</si>
  <si>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</si>
  <si>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</si>
  <si>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</si>
  <si>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</si>
  <si>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</si>
  <si>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</si>
  <si>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</si>
  <si>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</si>
  <si>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</si>
  <si>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</si>
  <si>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</si>
  <si>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</si>
  <si>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</si>
  <si>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</si>
  <si>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</si>
  <si>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</si>
  <si>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</si>
  <si>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</si>
  <si>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</si>
  <si>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</si>
  <si>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</si>
  <si>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</si>
  <si>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</si>
  <si>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</si>
  <si>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</si>
  <si>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</si>
  <si>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</si>
  <si>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</si>
  <si>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</si>
  <si>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</si>
  <si>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</si>
  <si>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</si>
  <si>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</si>
  <si>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</si>
  <si>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</si>
  <si>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</si>
  <si>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</si>
  <si>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</si>
  <si>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</si>
  <si>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</si>
  <si>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</si>
  <si>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</si>
  <si>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</si>
  <si>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</si>
  <si>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</si>
  <si>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</si>
  <si>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</si>
  <si>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</si>
  <si>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</si>
  <si>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</si>
  <si>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</si>
  <si>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</si>
  <si>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</si>
  <si>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</si>
  <si>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</si>
  <si>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</si>
  <si>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</si>
  <si>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</si>
  <si>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</si>
  <si>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</si>
  <si>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</si>
  <si>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</si>
  <si>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</si>
  <si>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</si>
  <si>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</si>
  <si>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</si>
  <si>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</si>
  <si>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</si>
  <si>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</si>
  <si>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</si>
  <si>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</si>
  <si>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</si>
  <si>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</si>
  <si>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</si>
  <si>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</si>
  <si>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</si>
  <si>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</si>
  <si>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</si>
  <si>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</si>
  <si>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</si>
  <si>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</si>
  <si>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</si>
  <si>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</si>
  <si>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</si>
  <si>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</si>
  <si>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</si>
  <si>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</si>
  <si>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</si>
  <si>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</si>
  <si>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</si>
  <si>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</si>
  <si>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</si>
  <si>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</si>
  <si>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</si>
  <si>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</si>
  <si>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</si>
  <si>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</si>
  <si>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</si>
  <si>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</si>
  <si>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</si>
  <si>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</si>
  <si>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</si>
  <si>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</si>
  <si>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</si>
  <si>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</si>
  <si>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</si>
  <si>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</si>
  <si>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</si>
  <si>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</si>
  <si>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</si>
  <si>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</si>
  <si>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</si>
  <si>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</si>
  <si>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</si>
  <si>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</si>
  <si>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</si>
  <si>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</si>
  <si>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</si>
  <si>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</si>
  <si>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</si>
  <si>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</si>
  <si>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</si>
  <si>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</si>
  <si>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</si>
  <si>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</si>
  <si>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</si>
  <si>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</si>
  <si>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</si>
  <si>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</si>
  <si>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</si>
  <si>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</si>
  <si>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</si>
  <si>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</si>
  <si>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</si>
  <si>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</si>
  <si>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</si>
  <si>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</si>
  <si>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</si>
  <si>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</si>
  <si>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</si>
  <si>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</si>
  <si>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</si>
  <si>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</si>
  <si>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</si>
  <si>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</si>
  <si>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</si>
  <si>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</si>
  <si>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</si>
  <si>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</si>
  <si>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</si>
  <si>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</si>
  <si>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</si>
  <si>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</si>
  <si>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</si>
  <si>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</si>
  <si>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</si>
  <si>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</si>
  <si>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</si>
  <si>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</si>
  <si>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</si>
  <si>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</si>
  <si>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</si>
  <si>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</si>
  <si>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</si>
  <si>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</si>
  <si>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</si>
  <si>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</si>
  <si>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</si>
  <si>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</si>
  <si>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</si>
  <si>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</si>
  <si>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</si>
  <si>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</si>
  <si>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</si>
  <si>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</si>
  <si>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</si>
  <si>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</si>
  <si>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</si>
  <si>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</si>
  <si>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</si>
  <si>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</si>
  <si>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</si>
  <si>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</si>
  <si>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</si>
  <si>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</si>
  <si>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</si>
  <si>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</si>
  <si>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</si>
  <si>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</si>
  <si>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</si>
  <si>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</si>
  <si>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</si>
  <si>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</si>
  <si>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</si>
  <si>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</si>
  <si>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</si>
  <si>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</si>
  <si>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</si>
  <si>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</si>
  <si>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</si>
  <si>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</si>
  <si>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</si>
  <si>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</si>
  <si>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</si>
  <si>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</si>
  <si>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</si>
  <si>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</si>
  <si>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</si>
  <si>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</si>
  <si>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</si>
  <si>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</si>
  <si>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</si>
  <si>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</si>
  <si>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</si>
  <si>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</si>
  <si>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</si>
  <si>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</si>
  <si>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</si>
  <si>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</si>
  <si>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</si>
  <si>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</si>
  <si>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</si>
  <si>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</si>
  <si>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</si>
  <si>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</si>
  <si>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</si>
  <si>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</si>
  <si>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</si>
  <si>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</si>
  <si>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</si>
  <si>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</si>
  <si>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</si>
  <si>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</si>
  <si>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</si>
  <si>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</si>
  <si>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</si>
  <si>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</si>
  <si>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</si>
  <si>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</si>
  <si>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</si>
  <si>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</si>
  <si>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</si>
  <si>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</si>
  <si>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</si>
  <si>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</si>
  <si>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</si>
  <si>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</si>
  <si>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</si>
  <si>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</si>
  <si>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</si>
  <si>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</si>
  <si>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</si>
  <si>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</si>
  <si>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</si>
  <si>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</si>
  <si>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</si>
  <si>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</si>
  <si>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</si>
  <si>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</si>
  <si>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</si>
  <si>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</si>
  <si>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</si>
  <si>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</si>
  <si>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</si>
  <si>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</si>
  <si>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</si>
  <si>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</si>
  <si>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</si>
  <si>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</si>
  <si>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</si>
  <si>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</si>
  <si>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</si>
  <si>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</si>
  <si>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</si>
  <si>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</si>
  <si>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</si>
  <si>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</si>
  <si>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</si>
  <si>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</si>
  <si>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</si>
  <si>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</si>
  <si>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</si>
  <si>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</si>
  <si>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</si>
  <si>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</si>
  <si>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</si>
  <si>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</si>
  <si>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</si>
  <si>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</si>
  <si>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</si>
  <si>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</si>
  <si>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</si>
  <si>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</si>
  <si>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</si>
  <si>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</si>
  <si>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</si>
  <si>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</si>
  <si>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</si>
  <si>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</si>
  <si>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</si>
  <si>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</si>
  <si>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</si>
  <si>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</si>
  <si>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</si>
  <si>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</si>
  <si>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</si>
  <si>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</si>
  <si>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</si>
  <si>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</si>
  <si>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</si>
  <si>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</si>
  <si>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</si>
  <si>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</si>
  <si>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</si>
  <si>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</si>
  <si>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</si>
  <si>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</si>
  <si>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</si>
  <si>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</si>
  <si>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</si>
  <si>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</si>
  <si>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</si>
  <si>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</si>
  <si>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</si>
  <si>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</si>
  <si>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</si>
  <si>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</si>
  <si>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</si>
  <si>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</si>
  <si>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</si>
  <si>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</si>
  <si>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</si>
  <si>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</si>
  <si>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</si>
  <si>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</si>
  <si>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</si>
  <si>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</si>
  <si>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</si>
  <si>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</si>
  <si>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</si>
  <si>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</si>
  <si>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</si>
  <si>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</si>
  <si>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</si>
  <si>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</si>
  <si>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</si>
  <si>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</si>
  <si>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</si>
  <si>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</si>
  <si>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</si>
  <si>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</si>
  <si>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</si>
  <si>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</si>
  <si>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</si>
  <si>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</si>
  <si>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</si>
  <si>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</si>
  <si>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</si>
  <si>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</si>
  <si>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</si>
  <si>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</si>
  <si>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</si>
  <si>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</si>
  <si>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</si>
  <si>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</si>
  <si>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</si>
  <si>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</si>
  <si>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</si>
  <si>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</si>
  <si>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</si>
  <si>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</si>
  <si>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</si>
  <si>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</si>
  <si>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</si>
  <si>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</si>
  <si>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</si>
  <si>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</si>
  <si>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</si>
  <si>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</si>
  <si>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</si>
  <si>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</si>
  <si>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</si>
  <si>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</si>
  <si>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</si>
  <si>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</si>
  <si>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</si>
  <si>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</si>
  <si>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</si>
  <si>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</si>
  <si>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</si>
  <si>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</si>
  <si>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</si>
  <si>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</si>
  <si>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</si>
  <si>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</si>
  <si>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</si>
  <si>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</si>
  <si>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</si>
  <si>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</si>
  <si>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</si>
  <si>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</si>
  <si>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</si>
  <si>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</si>
  <si>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</si>
  <si>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</si>
  <si>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</si>
  <si>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</si>
  <si>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</si>
  <si>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</si>
  <si>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</si>
  <si>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</si>
  <si>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</si>
  <si>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</si>
  <si>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</si>
  <si>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</si>
  <si>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</si>
  <si>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</si>
  <si>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</si>
  <si>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</si>
  <si>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</si>
  <si>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</si>
  <si>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</si>
  <si>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</si>
  <si>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</si>
  <si>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</si>
  <si>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</si>
  <si>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</si>
  <si>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</si>
  <si>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</si>
  <si>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</si>
  <si>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</si>
  <si>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</si>
  <si>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</si>
  <si>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</si>
  <si>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</si>
  <si>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</si>
  <si>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</si>
  <si>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</si>
  <si>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</si>
  <si>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</si>
  <si>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</si>
  <si>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</si>
  <si>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</si>
  <si>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</si>
  <si>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</si>
  <si>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</si>
  <si>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</si>
  <si>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</si>
  <si>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</si>
  <si>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</si>
  <si>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</si>
  <si>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</si>
  <si>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</si>
  <si>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</si>
  <si>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</si>
  <si>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</si>
  <si>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</si>
  <si>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</si>
  <si>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</si>
  <si>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</si>
  <si>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</si>
  <si>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</si>
  <si>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</si>
  <si>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</si>
  <si>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</si>
  <si>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</si>
  <si>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</si>
  <si>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</si>
  <si>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</si>
  <si>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</si>
  <si>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</si>
  <si>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</si>
  <si>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</si>
  <si>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</si>
  <si>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</si>
  <si>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</si>
  <si>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</si>
  <si>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</si>
  <si>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</si>
  <si>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</si>
  <si>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</si>
  <si>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</si>
  <si>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</si>
  <si>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</si>
  <si>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</si>
  <si>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</si>
  <si>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</si>
  <si>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</si>
  <si>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</si>
  <si>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</si>
  <si>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</si>
  <si>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</si>
  <si>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</si>
  <si>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</si>
  <si>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</si>
  <si>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</si>
  <si>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</si>
  <si>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</si>
  <si>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</si>
  <si>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</si>
  <si>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</si>
  <si>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</si>
  <si>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</si>
  <si>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</si>
  <si>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</si>
  <si>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</si>
  <si>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</si>
  <si>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</si>
  <si>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</si>
  <si>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</si>
  <si>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</si>
  <si>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</si>
  <si>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</si>
  <si>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</si>
  <si>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</si>
  <si>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</si>
  <si>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</si>
  <si>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</si>
  <si>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</si>
  <si>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</si>
  <si>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</si>
  <si>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</si>
  <si>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</si>
  <si>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</si>
  <si>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</si>
  <si>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</si>
  <si>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</si>
  <si>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</si>
  <si>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</si>
  <si>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</si>
  <si>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</si>
  <si>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</si>
  <si>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</si>
  <si>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</si>
  <si>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</si>
  <si>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</si>
  <si>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</si>
  <si>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</si>
  <si>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</si>
  <si>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</si>
  <si>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</si>
  <si>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</si>
  <si>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</si>
  <si>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</si>
  <si>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</si>
  <si>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</si>
  <si>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</si>
  <si>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</si>
  <si>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</si>
  <si>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</si>
  <si>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</si>
  <si>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</si>
  <si>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</si>
  <si>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</si>
  <si>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</si>
  <si>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</si>
  <si>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</si>
  <si>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</si>
  <si>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</si>
  <si>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</si>
  <si>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</si>
  <si>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</si>
  <si>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</si>
  <si>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</si>
  <si>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</si>
  <si>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</si>
  <si>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</si>
  <si>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</si>
  <si>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</si>
  <si>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</si>
  <si>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</si>
  <si>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</si>
  <si>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</si>
  <si>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</si>
  <si>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</si>
  <si>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</si>
  <si>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</si>
  <si>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</si>
  <si>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</si>
  <si>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</si>
  <si>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</si>
  <si>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</si>
  <si>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</si>
  <si>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</si>
  <si>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</si>
  <si>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</si>
  <si>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</si>
  <si>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</si>
  <si>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</si>
  <si>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</si>
  <si>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</si>
  <si>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</si>
  <si>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</si>
  <si>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</si>
  <si>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</si>
  <si>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</si>
  <si>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</si>
  <si>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</si>
  <si>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</si>
  <si>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</si>
  <si>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</si>
  <si>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</si>
  <si>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</si>
  <si>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</si>
  <si>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</si>
  <si>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</si>
  <si>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</si>
  <si>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</si>
  <si>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</si>
  <si>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</si>
  <si>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</si>
  <si>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</si>
  <si>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</si>
  <si>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</si>
  <si>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</si>
  <si>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</si>
  <si>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</si>
  <si>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</si>
  <si>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</si>
  <si>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</si>
  <si>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</si>
  <si>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</si>
  <si>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</si>
  <si>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</si>
  <si>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</si>
  <si>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</si>
  <si>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</si>
  <si>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</si>
  <si>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</si>
  <si>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</si>
  <si>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</si>
  <si>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</si>
  <si>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</si>
  <si>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</si>
  <si>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</si>
  <si>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</si>
  <si>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</si>
  <si>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</si>
  <si>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</si>
  <si>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</si>
  <si>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</si>
  <si>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</si>
  <si>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</si>
  <si>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</si>
  <si>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</si>
  <si>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</si>
  <si>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</si>
  <si>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</si>
  <si>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</si>
  <si>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</si>
  <si>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</si>
  <si>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</si>
  <si>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</si>
  <si>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</si>
  <si>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</si>
  <si>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</si>
  <si>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</si>
  <si>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</si>
  <si>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</si>
  <si>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</si>
  <si>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</si>
  <si>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</si>
  <si>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</si>
  <si>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</si>
  <si>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</si>
  <si>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</si>
  <si>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</si>
  <si>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</si>
  <si>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</si>
  <si>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</si>
  <si>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</si>
  <si>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</si>
  <si>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</si>
  <si>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</si>
  <si>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</si>
  <si>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</si>
  <si>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</si>
  <si>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</si>
  <si>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</si>
  <si>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</si>
  <si>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</si>
  <si>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</si>
  <si>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</si>
  <si>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</si>
  <si>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</si>
  <si>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</si>
  <si>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</si>
  <si>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</si>
  <si>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</si>
  <si>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</si>
  <si>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</si>
  <si>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</si>
  <si>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</si>
  <si>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</si>
  <si>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</si>
  <si>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</si>
  <si>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</si>
  <si>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</si>
  <si>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</si>
  <si>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</si>
  <si>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</si>
  <si>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</si>
  <si>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</si>
  <si>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</si>
  <si>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</si>
  <si>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</si>
  <si>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</si>
  <si>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</si>
  <si>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</si>
  <si>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</si>
  <si>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</si>
  <si>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</si>
  <si>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</si>
  <si>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</si>
  <si>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</si>
  <si>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</si>
  <si>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</si>
  <si>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</si>
  <si>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</si>
  <si>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</si>
  <si>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</si>
  <si>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</si>
  <si>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</si>
  <si>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</si>
  <si>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</si>
  <si>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</si>
  <si>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</si>
  <si>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</si>
  <si>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</si>
  <si>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</si>
  <si>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</si>
  <si>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</si>
  <si>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</si>
  <si>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</si>
  <si>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</si>
  <si>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</si>
  <si>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</si>
  <si>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</si>
  <si>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</si>
  <si>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</si>
  <si>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</si>
  <si>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</si>
  <si>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</si>
  <si>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</si>
  <si>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</si>
  <si>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</si>
  <si>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</si>
  <si>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</si>
  <si>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</si>
  <si>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</si>
  <si>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</si>
  <si>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</si>
  <si>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</si>
  <si>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</si>
  <si>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</si>
  <si>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</si>
  <si>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</si>
  <si>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</si>
  <si>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</si>
  <si>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</si>
  <si>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</si>
  <si>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</si>
  <si>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</si>
  <si>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</si>
  <si>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</si>
  <si>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</si>
  <si>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</si>
  <si>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</si>
  <si>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</si>
  <si>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</si>
  <si>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</si>
  <si>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</si>
  <si>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</si>
  <si>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</si>
  <si>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</si>
  <si>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</si>
  <si>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</si>
  <si>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</si>
  <si>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</si>
  <si>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</si>
  <si>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</si>
  <si>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</si>
  <si>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</si>
  <si>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</si>
  <si>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</si>
  <si>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</si>
  <si>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</si>
  <si>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</si>
  <si>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</si>
  <si>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</si>
  <si>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</si>
  <si>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</si>
  <si>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</si>
  <si>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</si>
  <si>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</si>
  <si>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</si>
  <si>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</si>
  <si>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</si>
  <si>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</si>
  <si>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</si>
  <si>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</si>
  <si>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</si>
  <si>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</si>
  <si>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</si>
  <si>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</si>
  <si>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</si>
  <si>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</si>
  <si>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</si>
  <si>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</si>
  <si>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</si>
  <si>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</si>
  <si>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</si>
  <si>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</si>
  <si>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</si>
  <si>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</si>
  <si>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</si>
  <si>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</si>
  <si>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</si>
  <si>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</si>
  <si>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</si>
  <si>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</si>
  <si>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</si>
  <si>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</si>
  <si>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</si>
  <si>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</si>
  <si>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</si>
  <si>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</si>
  <si>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</si>
  <si>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</si>
  <si>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</si>
  <si>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</si>
  <si>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</si>
  <si>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</si>
  <si>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</si>
  <si>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</si>
  <si>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</si>
  <si>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</si>
  <si>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</si>
  <si>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</si>
  <si>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</si>
  <si>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</si>
  <si>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</si>
  <si>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</si>
  <si>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</si>
  <si>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</si>
  <si>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</si>
  <si>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</si>
  <si>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</si>
  <si>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</si>
  <si>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</si>
  <si>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</si>
  <si>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</si>
  <si>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</si>
  <si>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</si>
  <si>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</si>
  <si>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</si>
  <si>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</si>
  <si>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</si>
  <si>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</si>
  <si>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</si>
  <si>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</si>
  <si>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</si>
  <si>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</si>
  <si>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</si>
  <si>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</si>
  <si>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</si>
  <si>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</si>
  <si>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</si>
  <si>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</si>
  <si>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</si>
  <si>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</si>
  <si>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</si>
  <si>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</si>
  <si>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</si>
  <si>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</si>
  <si>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</si>
  <si>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</si>
  <si>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</si>
  <si>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</si>
  <si>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</si>
  <si>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</si>
  <si>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</si>
  <si>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</si>
  <si>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</si>
  <si>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</si>
  <si>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</si>
  <si>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</si>
  <si>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</si>
  <si>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</si>
  <si>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</si>
  <si>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</si>
  <si>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</si>
  <si>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</si>
  <si>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</si>
  <si>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</si>
  <si>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</si>
  <si>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</si>
  <si>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</si>
  <si>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</si>
  <si>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</si>
  <si>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</si>
  <si>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</si>
  <si>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</si>
  <si>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</si>
  <si>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</si>
  <si>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</si>
  <si>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</si>
  <si>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</si>
  <si>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</si>
  <si>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</si>
  <si>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</si>
  <si>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</si>
  <si>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</si>
  <si>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</si>
  <si>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</si>
  <si>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</si>
  <si>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</si>
  <si>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</si>
  <si>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</si>
  <si>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</si>
  <si>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</si>
  <si>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</si>
  <si>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</si>
  <si>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</si>
  <si>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</si>
  <si>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</si>
  <si>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</si>
  <si>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</si>
  <si>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</si>
  <si>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</si>
  <si>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</si>
  <si>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</si>
  <si>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</si>
  <si>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</si>
  <si>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</si>
  <si>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</si>
  <si>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</si>
  <si>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</si>
  <si>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</si>
  <si>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</si>
  <si>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</si>
  <si>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</si>
  <si>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</si>
  <si>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</si>
  <si>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</si>
  <si>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</si>
  <si>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</si>
  <si>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</si>
  <si>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</si>
  <si>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</si>
  <si>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</si>
  <si>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</si>
  <si>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</si>
  <si>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</si>
  <si>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</si>
  <si>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</si>
  <si>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</si>
  <si>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</si>
  <si>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</si>
  <si>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</si>
  <si>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</si>
  <si>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</si>
  <si>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</si>
  <si>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</si>
  <si>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</si>
  <si>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</si>
  <si>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</si>
  <si>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</si>
  <si>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</si>
  <si>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</si>
  <si>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</si>
  <si>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</si>
  <si>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</si>
  <si>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</si>
  <si>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</si>
  <si>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</si>
  <si>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</si>
  <si>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</si>
  <si>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</si>
  <si>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</si>
  <si>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</si>
  <si>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</si>
  <si>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</si>
  <si>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</si>
  <si>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</si>
  <si>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</si>
  <si>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</si>
  <si>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</si>
  <si>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</si>
  <si>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</si>
  <si>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</si>
  <si>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</si>
  <si>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</si>
  <si>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</si>
  <si>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</si>
  <si>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</si>
  <si>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</si>
  <si>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</si>
  <si>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</si>
  <si>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</si>
  <si>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</si>
  <si>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</si>
  <si>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</si>
  <si>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</si>
  <si>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</si>
  <si>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</si>
  <si>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</si>
  <si>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</si>
  <si>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</si>
  <si>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</si>
  <si>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</si>
  <si>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</si>
  <si>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</si>
  <si>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</si>
  <si>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</si>
  <si>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</si>
  <si>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</si>
  <si>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</si>
  <si>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</si>
  <si>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</si>
  <si>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</si>
  <si>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</si>
  <si>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</si>
  <si>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</si>
  <si>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</si>
  <si>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</si>
  <si>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</si>
  <si>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</si>
  <si>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</si>
  <si>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</si>
  <si>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</si>
  <si>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</si>
  <si>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</si>
  <si>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</si>
  <si>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</si>
  <si>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</si>
  <si>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</si>
  <si>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</si>
  <si>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</si>
  <si>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</si>
  <si>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</si>
  <si>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</si>
  <si>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</si>
  <si>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</si>
  <si>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</si>
  <si>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</si>
  <si>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</si>
  <si>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</si>
  <si>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</si>
  <si>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</si>
  <si>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</si>
  <si>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</si>
  <si>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</si>
  <si>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</si>
  <si>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</si>
  <si>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</si>
  <si>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</si>
  <si>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</si>
  <si>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</si>
  <si>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</si>
  <si>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</si>
  <si>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</si>
  <si>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</si>
  <si>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</si>
  <si>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</si>
  <si>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</si>
  <si>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</si>
  <si>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</si>
  <si>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</si>
  <si>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</si>
  <si>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</si>
  <si>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</si>
  <si>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</si>
  <si>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</si>
  <si>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</si>
  <si>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</si>
  <si>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</si>
  <si>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</si>
  <si>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</si>
  <si>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</si>
  <si>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</si>
  <si>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</si>
  <si>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</si>
  <si>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</si>
  <si>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</si>
  <si>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</si>
  <si>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</si>
  <si>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</si>
  <si>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</si>
  <si>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</si>
  <si>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</si>
  <si>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</si>
  <si>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</si>
  <si>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</si>
  <si>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</si>
  <si>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</si>
  <si>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</si>
  <si>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</si>
  <si>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</si>
  <si>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</si>
  <si>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</si>
  <si>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</si>
  <si>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</si>
  <si>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</si>
  <si>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</si>
  <si>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</si>
  <si>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</si>
  <si>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</si>
  <si>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</si>
  <si>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</si>
  <si>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</si>
  <si>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</si>
  <si>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</si>
  <si>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</si>
  <si>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</si>
  <si>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</si>
  <si>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</si>
  <si>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</si>
  <si>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</si>
  <si>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</si>
  <si>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</si>
  <si>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</si>
  <si>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</si>
  <si>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</si>
  <si>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</si>
  <si>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</si>
  <si>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</si>
  <si>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</si>
  <si>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</si>
  <si>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</si>
  <si>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</si>
  <si>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</si>
  <si>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</si>
  <si>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</si>
  <si>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</si>
  <si>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</si>
  <si>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</si>
  <si>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</si>
  <si>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</si>
  <si>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</si>
  <si>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</si>
  <si>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</si>
  <si>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</si>
  <si>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</si>
  <si>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</si>
  <si>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</si>
  <si>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</si>
  <si>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</si>
  <si>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</si>
  <si>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</si>
  <si>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</si>
  <si>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</si>
  <si>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</si>
  <si>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</si>
  <si>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</si>
  <si>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</si>
  <si>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</si>
  <si>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</si>
  <si>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</si>
  <si>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</si>
  <si>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</si>
  <si>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</si>
  <si>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</si>
  <si>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</si>
  <si>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</si>
  <si>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</si>
  <si>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</si>
  <si>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</si>
  <si>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</si>
  <si>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</si>
  <si>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</si>
  <si>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</si>
  <si>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</si>
  <si>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</si>
  <si>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</si>
  <si>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</si>
  <si>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</si>
  <si>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</si>
  <si>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</si>
  <si>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</si>
  <si>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</si>
  <si>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</si>
  <si>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</si>
  <si>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</si>
  <si>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</si>
  <si>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</si>
  <si>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</si>
  <si>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</si>
  <si>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</si>
  <si>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</si>
  <si>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</si>
  <si>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</si>
  <si>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</si>
  <si>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</si>
  <si>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</si>
  <si>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</si>
  <si>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</si>
  <si>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</si>
  <si>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</si>
  <si>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</si>
  <si>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</si>
  <si>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</si>
  <si>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</si>
  <si>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</si>
  <si>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</si>
  <si>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</si>
  <si>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</si>
  <si>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</si>
  <si>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</si>
  <si>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</si>
  <si>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</si>
  <si>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</si>
  <si>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</si>
  <si>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</si>
  <si>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</si>
  <si>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</si>
  <si>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</si>
  <si>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</si>
  <si>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</si>
  <si>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</si>
  <si>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</si>
  <si>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</si>
  <si>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</si>
  <si>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</si>
  <si>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</si>
  <si>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</si>
  <si>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</si>
  <si>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</si>
  <si>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</si>
  <si>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</si>
  <si>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</si>
  <si>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</si>
  <si>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</si>
  <si>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</si>
  <si>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</si>
  <si>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</si>
  <si>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</si>
  <si>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</si>
  <si>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</si>
  <si>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</si>
  <si>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</si>
  <si>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</si>
  <si>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</si>
  <si>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</si>
  <si>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</si>
  <si>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</si>
  <si>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</si>
  <si>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</si>
  <si>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</si>
  <si>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</si>
  <si>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</si>
  <si>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</si>
  <si>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</si>
  <si>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</si>
  <si>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</si>
  <si>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</si>
  <si>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</si>
  <si>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</si>
  <si>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</si>
  <si>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</si>
  <si>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</si>
  <si>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</si>
  <si>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</si>
  <si>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</si>
  <si>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</si>
  <si>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</si>
  <si>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</si>
  <si>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</si>
  <si>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</si>
  <si>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</si>
  <si>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</si>
  <si>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</si>
  <si>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</si>
  <si>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</si>
  <si>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</si>
  <si>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</si>
  <si>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</si>
  <si>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</si>
  <si>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</si>
  <si>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</si>
  <si>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</si>
  <si>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</si>
  <si>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</si>
  <si>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</si>
  <si>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</si>
  <si>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</si>
  <si>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</si>
  <si>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</si>
  <si>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</si>
  <si>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</si>
  <si>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</si>
  <si>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</si>
  <si>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</si>
  <si>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</si>
  <si>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</si>
  <si>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EM team at site TS</t>
  </si>
  <si>
    <t>PCM-20251021-00001285</t>
  </si>
  <si>
    <t xml:space="preserve">EM team at site </t>
  </si>
  <si>
    <t>PCM-20251021-00001199</t>
  </si>
  <si>
    <t xml:space="preserve">ETA 10 mins </t>
  </si>
  <si>
    <t>TT-20251021-01044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</si>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</sst>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288.59322523148148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1.8202083330834284E-2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1.6813194444694091E-2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45951.541651157408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45951.541651157408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45951.541651157408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45951.541651157408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45951.541651157408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45951.541651157408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45951.541651157408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45951.541651157408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45951.541651157408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45951.541651157408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45951.541651157408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45951.541651157408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45951.541651157408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45951.541651157408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45951.541651157408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45951.541651157408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45951.541651157408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45951.541651157408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45951.541651157408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45951.541651157408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45951.541651157408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45951.541651157408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45951.541651157408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45951.541651157408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45951.541651157408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45951.541651157408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45951.541651157408</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45951.541651157408</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45951.541651157408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45951.541651157408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45951.541651157408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45951.541651157408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45951.541651157408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45951.541651157408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45951.541651157408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45951.541651157408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45951.541651157408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45951.541651157408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45951.541651157408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45951.541651157408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45951.541651157408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45951.541651157408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45951.541651157408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45951.541651157408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45951.541651157408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45951.541651157408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45951.541651157408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45951.541651157408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45951.541651157408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45951.541651157408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45951.541651157408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45951.541651157408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45951.541651157408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45951.541651157408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45951.541651157408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45951.541651157408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45951.541651157408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45951.541651157408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45951.541651157408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45951.541651157408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45951.541651157408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45951.541651157408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45951.541651157408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45951.541651157408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45951.541651157408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45951.541651157408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45951.541651157408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45951.541651157408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45951.541651157408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45951.541651157408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45951.541651157408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45951.541651157408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45951.541651157408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45951.541651157408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45951.541651157408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45951.541651157408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45951.541651157408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45951.541651157408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45951.541651157408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45951.541651157408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45951.541651157408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45951.541651157408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45951.541651157408</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45951.541651157408</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BB269D0E-6C50-4078-894F-EDD3BA3D140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144.81456782407622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126.54181319444615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7.0458756944426568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45951.541651157408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45951.541651157408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45951.541651157408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45951.541651157408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45951.541651157408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45951.541651157408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45951.541651157408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45951.541651157408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45951.541651157408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45951.541651157408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45951.541651157408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45951.541651157408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45951.541651157408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45951.541651157408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45951.541651157408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45951.541651157408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45951.541651157408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45951.541651157408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45951.541651157408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45951.541651157408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45951.541651157408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45951.541651157408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45951.541651157408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45951.541651157408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45951.541651157408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45951.541651157408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45951.541651157408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45951.541651157408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45951.541651157408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45951.541651157408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45951.541651157408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45951.541651157408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45951.541651157408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45951.541651157408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45951.541651157408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45951.541651157408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45951.541651157408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45951.541651157408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45951.541651157408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45951.541651157408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45951.541651157408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45951.541651157408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45951.541651157408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45951.541651157408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45951.541651157408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45951.541651157408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45951.541651157408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45951.541651157408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45951.541651157408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45951.541651157408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45951.541651157408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45951.541651157408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45951.541651157408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45951.541651157408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45951.541651157408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45951.541651157408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45951.541651157408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45951.541651157408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45951.541651157408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45951.541651157408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45951.541651157408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45951.541651157408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45951.541651157408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45951.541651157408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45951.541651157408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45951.541651157408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45951.541651157408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45951.541651157408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45951.541651157408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45951.541651157408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45951.541651157408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45951.541651157408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45951.541651157408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45951.541651157408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45951.541651157408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45951.541651157408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45951.541651157408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45951.541651157408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45951.541651157408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45951.541651157408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45951.541651157408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45951.541651157408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45951.541651157408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45951.541651157408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45951.541651157408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45951.541651157408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45951.541651157408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45951.541651157408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45951.541651157408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45951.541651157408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45951.541651157408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45951.541651157408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45951.541651157408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45951.541651157408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45951.541651157408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45951.541651157408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45951.541651157408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45951.541651157408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45951.541651157408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45951.541651157408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45951.541651157408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45951.541651157408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45951.541651157408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45951.541651157408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45951.541651157408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45951.541651157408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45951.541651157408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45951.541651157408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45951.541651157408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45951.541651157408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45951.541651157408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45951.541651157408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45951.541651157408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45951.541651157408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45951.541651157408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45951.541651157408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45951.541651157408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45951.541651157408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45951.541651157408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45951.541651157408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45951.541651157408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45951.541651157408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45951.541651157408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45951.541651157408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45951.541651157408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45951.541651157408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45951.541651157408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45951.541651157408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45951.541651157408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45951.541651157408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45951.541651157408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45951.541651157408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45951.541651157408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45951.541651157408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45951.541651157408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45951.541651157408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45951.541651157408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45951.541651157408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45951.541651157408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45951.541651157408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45951.541651157408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45951.541651157408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45951.541651157408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45951.541651157408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45951.541651157408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45951.541651157408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45951.541651157408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45951.541651157408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45951.541651157408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45951.541651157408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45951.541651157408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45951.541651157408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45951.541651157408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45951.541651157408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45951.541651157408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45951.541651157408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45951.541651157408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45951.541651157408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45951.541651157408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45951.541651157408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45951.541651157408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45951.541651157408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45951.541651157408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45951.541651157408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45951.541651157408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45951.541651157408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45951.541651157408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45951.541651157408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45951.541651157408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45951.541651157408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45951.541651157408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45951.541651157408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45951.541651157408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45951.541651157408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45951.541651157408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45951.541651157408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45951.541651157408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45951.541651157408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45951.541651157408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45951.541651157408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45951.541651157408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45951.541651157408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45951.541651157408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45951.541651157408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45951.541651157408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45951.541651157408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45951.541651157408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45951.541651157408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45951.541651157408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45951.541651157408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45951.541651157408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45951.541651157408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45951.541651157408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45951.541651157408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45951.541651157408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45951.541651157408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45951.541651157408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45951.541651157408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45951.541651157408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45951.541651157408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45951.541651157408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45951.541651157408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45951.541651157408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45951.541651157408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45951.541651157408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45951.541651157408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45951.541651157408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45951.541651157408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45951.541651157408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45951.541651157408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45951.541651157408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45951.541651157408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45951.541651157408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45951.541651157408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45951.541651157408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45951.541651157408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45951.541651157408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45951.541651157408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45951.541651157408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45951.541651157408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45951.541651157408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45951.541651157408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45951.541651157408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45951.541651157408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45951.541651157408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45951.541651157408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45951.541651157408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45951.541651157408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45951.541651157408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45951.541651157408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45951.541651157408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45951.541651157408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45951.541651157408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45951.541651157408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45951.541651157408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45951.541651157408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45951.541651157408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45951.541651157408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45951.541651157408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45951.541651157408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45951.541651157408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45951.541651157408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45951.541651157408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45951.541651157408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45951.541651157408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45951.541651157408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45951.541651157408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45951.541651157408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45951.541651157408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45951.541651157408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45951.541651157408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45951.541651157408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45951.541651157408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45951.541651157408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45951.541651157408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45951.541651157408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45951.541651157408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45951.541651157408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45951.541651157408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45951.541651157408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45951.541651157408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45951.541651157408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45951.541651157408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45951.541651157408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45951.541651157408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45951.541651157408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45951.541651157408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45951.541651157408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45951.541651157408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45951.541651157408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45951.541651157408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45951.541651157408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45951.541651157408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45951.541651157408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45951.541651157408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45951.541651157408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45951.541651157408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45951.541651157408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45951.541651157408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45951.541651157408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45951.541651157408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45951.541651157408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45951.541651157408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45951.541651157408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45951.541651157408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45951.541651157408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45951.541651157408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45951.541651157408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45951.541651157408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45951.541651157408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45951.541651157408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45951.541651157408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45951.541651157408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45951.541651157408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45951.541651157408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45951.541651157408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45951.541651157408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45951.541651157408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45951.541651157408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45951.541651157408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45951.541651157408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45951.541651157408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45951.541651157408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45951.541651157408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45951.541651157408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45951.541651157408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45951.541651157408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45951.541651157408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45951.541651157408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45951.541651157408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45951.541651157408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45951.541651157408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45951.541651157408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45951.541651157408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45951.541651157408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45951.541651157408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45951.541651157408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45951.541651157408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45951.541651157408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45951.541651157408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45951.541651157408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45951.541651157408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45951.541651157408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45951.541651157408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45951.541651157408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45951.541651157408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45951.541651157408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45951.541651157408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45951.541651157408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45951.541651157408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45951.541651157408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45951.541651157408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45951.541651157408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45951.541651157408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45951.541651157408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45951.541651157408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45951.541651157408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45951.541651157408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45951.541651157408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45951.541651157408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45951.541651157408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45951.541651157408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45951.541651157408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45951.541651157408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45951.541651157408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45951.541651157408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45951.541651157408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45951.541651157408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45951.541651157408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45951.541651157408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45951.541651157408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45951.541651157408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45951.541651157408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45951.541651157408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45951.541651157408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45951.541651157408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45951.541651157408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45951.541651157408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45951.541651157408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45951.541651157408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45951.541651157408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45951.541651157408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45951.541651157408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45951.541651157408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45951.541651157408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45951.541651157408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45951.541651157408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45951.541651157408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45951.541651157408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45951.541651157408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45951.541651157408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45951.541651157408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45951.541651157408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45951.541651157408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45951.541651157408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45951.541651157408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45951.541651157408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45951.541651157408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45951.541651157408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45951.541651157408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45951.541651157408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45951.541651157408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45951.541651157408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45951.541651157408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45951.541651157408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45951.541651157408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45951.541651157408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45951.541651157408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45951.541651157408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45951.541651157408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45951.541651157408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45951.541651157408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45951.541651157408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45951.541651157408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45951.541651157408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45951.541651157408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45951.541651157408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45951.541651157408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45951.541651157408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45951.541651157408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45951.541651157408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45951.541651157408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45951.541651157408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45951.541651157408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45951.541651157408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45951.541651157408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45951.541651157408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45951.541651157408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45951.541651157408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45951.541651157408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45951.541651157408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45951.541651157408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45951.541651157408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45951.541651157408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45951.541651157408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45951.541651157408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45951.541651157408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45951.541651157408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45951.541651157408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45951.541651157408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45951.541651157408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45951.541651157408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45951.541651157408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45951.541651157408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45951.541651157408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45951.541651157408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45951.541651157408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45951.541651157408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45951.541651157408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45951.541651157408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45951.541651157408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45951.541651157408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45951.541651157408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45951.541651157408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45951.541651157408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45951.541651157408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45951.541651157408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45951.541651157408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45951.541651157408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45951.541651157408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45951.541651157408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45951.541651157408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45951.541651157408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45951.541651157408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45951.541651157408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45951.541651157408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45951.541651157408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45951.541651157408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45951.541651157408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45951.541651157408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45951.541651157408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45951.541651157408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45951.541651157408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45951.541651157408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45951.541651157408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45951.541651157408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45951.541651157408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45951.541651157408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45951.541651157408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45951.541651157408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45951.541651157408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45951.541651157408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45951.541651157408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45951.541651157408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45951.541651157408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45951.541651157408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45951.541651157408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45951.541651157408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45951.541651157408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45951.541651157408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45951.541651157408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45951.541651157408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45951.541651157408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45951.541651157408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45951.541651157408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45951.541651157408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45951.541651157408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45951.541651157408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45951.541651157408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45951.541651157408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45951.541651157408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45951.541651157408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45951.541651157408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45951.541651157408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45951.541651157408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45951.541651157408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45951.541651157408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45951.541651157408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45951.541651157408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45951.541651157408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45951.541651157408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45951.541651157408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45951.541651157408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45951.541651157408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45951.541651157408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45951.541651157408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45951.541651157408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45951.541651157408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45951.541651157408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45951.541651157408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45951.541651157408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45951.541651157408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45951.541651157408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45951.541651157408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45951.541651157408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45951.541651157408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45951.541651157408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45951.541651157408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45951.541651157408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45951.541651157408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45951.541651157408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45951.541651157408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45951.541651157408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45951.541651157408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45951.541651157408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45951.541651157408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45951.541651157408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45951.541651157408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45951.541651157408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45951.541651157408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45951.541651157408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45951.541651157408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45951.541651157408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45951.541651157408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45951.541651157408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45951.541651157408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45951.541651157408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45951.541651157408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45951.541651157408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45951.541651157408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45951.541651157408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45951.541651157408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45951.541651157408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45951.541651157408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45951.541651157408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45951.541651157408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45951.541651157408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45951.541651157408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45951.541651157408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45951.541651157408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45951.541651157408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45951.541651157408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45951.541651157408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45951.541651157408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45951.541651157408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45951.541651157408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45951.541651157408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45951.541651157408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45951.541651157408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45951.541651157408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45951.541651157408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45951.541651157408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45951.541651157408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45951.541651157408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45951.541651157408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45951.541651157408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45951.541651157408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45951.541651157408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45951.541651157408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45951.541651157408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45951.541651157408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45951.541651157408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45951.541651157408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45951.541651157408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45951.541651157408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45951.541651157408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45951.541651157408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45951.541651157408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45951.541651157408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45951.541651157408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45951.541651157408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45951.541651157408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45951.541651157408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45951.541651157408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45951.541651157408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45951.541651157408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45951.541651157408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45951.541651157408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45951.541651157408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45951.541651157408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45951.541651157408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45951.541651157408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45951.541651157408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45951.541651157408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45951.541651157408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45951.541651157408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45951.541651157408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45951.541651157408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45951.541651157408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45951.541651157408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45951.541651157408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45951.541651157408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45951.541651157408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45951.541651157408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45951.541651157408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45951.541651157408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45951.541651157408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45951.541651157408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45951.541651157408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45951.541651157408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45951.541651157408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45951.541651157408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45951.541651157408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45951.541651157408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45951.541651157408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45951.541651157408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45951.541651157408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45951.541651157408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45951.541651157408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45951.541651157408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45951.541651157408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45951.541651157408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45951.541651157408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45951.541651157408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45951.541651157408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45951.541651157408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45951.541651157408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45951.541651157408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45951.541651157408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45951.541651157408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45951.541651157408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45951.541651157408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45951.541651157408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45951.541651157408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45951.541651157408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45951.541651157408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45951.541651157408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45951.541651157408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45951.541651157408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45951.541651157408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45951.541651157408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45951.541651157408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45951.541651157408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45951.541651157408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45951.541651157408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45951.541651157408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45951.541651157408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45951.541651157408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45951.541651157408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45951.541651157408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45951.541651157408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45951.541651157408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45951.541651157408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45951.541651157408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45951.541651157408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45951.541651157408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45951.541651157408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45951.541651157408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45951.541651157408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45951.541651157408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45951.541651157408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45951.541651157408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45951.541651157408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45951.541651157408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45951.541651157408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45951.541651157408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45951.541651157408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45951.541651157408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45951.541651157408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45951.541651157408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45951.541651157408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45951.541651157408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45951.541651157408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45951.541651157408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45951.541651157408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45951.541651157408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45951.541651157408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45951.541651157408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45951.541651157408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45951.541651157408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45951.541651157408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45951.541651157408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45951.541651157408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45951.541651157408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45951.541651157408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45951.541651157408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45951.541651157408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45951.541651157408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45951.541651157408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45951.541651157408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45951.541651157408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45951.541651157408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45951.541651157408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45951.541651157408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45951.541651157408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45951.541651157408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45951.541651157408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45951.541651157408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45951.541651157408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45951.541651157408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45951.541651157408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45951.541651157408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45951.541651157408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45951.541651157408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45951.541651157408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45951.541651157408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45951.541651157408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45951.541651157408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45951.541651157408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45951.541651157408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45951.541651157408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45951.541651157408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45951.541651157408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45951.541651157408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45951.541651157408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45951.541651157408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45951.541651157408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45951.541651157408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45951.541651157408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45951.541651157408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45951.541651157408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45951.541651157408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45951.541651157408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45951.541651157408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45951.541651157408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45951.541651157408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45951.541651157408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45951.541651157408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45951.541651157408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45951.541651157408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45951.541651157408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45951.541651157408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45951.541651157408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45951.541651157408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45951.541651157408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45951.541651157408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45951.541651157408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45951.541651157408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45951.541651157408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45951.541651157408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45951.541651157408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45951.541651157408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45951.541651157408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45951.541651157408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45951.541651157408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45951.541651157408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45951.541651157408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45951.541651157408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45951.541651157408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45951.541651157408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45951.541651157408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45951.541651157408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45951.541651157408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45951.541651157408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45951.541651157408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45951.541651157408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45951.541651157408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45951.541651157408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45951.541651157408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45951.541651157408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45951.541651157408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45951.541651157408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45951.541651157408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45951.541651157408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45951.541651157408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45951.541651157408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45951.541651157408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45951.541651157408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45951.541651157408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45951.541651157408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45951.541651157408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45951.541651157408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45951.541651157408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45951.541651157408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45951.541651157408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45951.541651157408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45951.541651157408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45951.541651157408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45951.541651157408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45951.541651157408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45951.541651157408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45951.541651157408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45951.541651157408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45951.541651157408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45951.541651157408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45951.541651157408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45951.541651157408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45951.541651157408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45951.541651157408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45951.541651157408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45951.541651157408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45951.541651157408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45951.541651157408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45951.541651157408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45951.541651157408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45951.541651157408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45951.541651157408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45951.541651157408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45951.541651157408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45951.541651157408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45951.541651157408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45951.541651157408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45951.541651157408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45951.541651157408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45951.541651157408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45951.541651157408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45951.541651157408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45951.541651157408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45951.541651157408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45951.541651157408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45951.541651157408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45951.541651157408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45951.541651157408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45951.541651157408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45951.541651157408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45951.541651157408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45951.541651157408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45951.541651157408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45951.541651157408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45951.541651157408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45951.541651157408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45951.541651157408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45951.541651157408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45951.541651157408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45951.541651157408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45951.541651157408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45951.541651157408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45951.541651157408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45951.541651157408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45951.541651157408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45951.541651157408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45951.541651157408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45951.541651157408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45951.541651157408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45951.541651157408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45951.541651157408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45951.541651157408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45951.541651157408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45951.541651157408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45951.541651157408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45951.541651157408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45951.541651157408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45951.541651157408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45951.541651157408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45951.541651157408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45951.541651157408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45951.541651157408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45951.541651157408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45951.541651157408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45951.541651157408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45951.541651157408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45951.541651157408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45951.541651157408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45951.541651157408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45951.541651157408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45951.541651157408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45951.541651157408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45951.541651157408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45951.541651157408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45951.541651157408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45951.541651157408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45951.541651157408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45951.541651157408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45951.541651157408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45951.541651157408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45951.541651157408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45951.541651157408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45951.541651157408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45951.541651157408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45951.541651157408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45951.541651157408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45951.541651157408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45951.541651157408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45951.541651157408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45951.541651157408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45951.541651157408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45951.541651157408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45951.541651157408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45951.541651157408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45951.541651157408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45951.541651157408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45951.541651157408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45951.541651157408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45951.541651157408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45951.541651157408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45951.541651157408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45951.541651157408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45951.541651157408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45951.541651157408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45951.541651157408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45951.541651157408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45951.541651157408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45951.541651157408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45951.541651157408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45951.541651157408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45951.541651157408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45951.541651157408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45951.541651157408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45951.541651157408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45951.541651157408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45951.541651157408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45951.541651157408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45951.541651157408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45951.541651157408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45951.541651157408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45951.541651157408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45951.541651157408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45951.541651157408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45951.541651157408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45951.541651157408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45951.541651157408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45951.541651157408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45951.541651157408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45951.541651157408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45951.541651157408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45951.541651157408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45951.541651157408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45951.541651157408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45951.541651157408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45951.541651157408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45951.541651157408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45951.541651157408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45951.541651157408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45951.541651157408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45951.541651157408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45951.541651157408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45951.541651157408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45951.541651157408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45951.541651157408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45951.541651157408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45951.541651157408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45951.541651157408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45951.541651157408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45951.541651157408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45951.541651157408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45951.541651157408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45951.541651157408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45951.541651157408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45951.541651157408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45951.541651157408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45951.541651157408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45951.541651157408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45951.541651157408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45951.541651157408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45951.541651157408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45951.541651157408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45951.541651157408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45951.541651157408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45951.541651157408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45951.541651157408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45951.541651157408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45951.541651157408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45951.541651157408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45951.541651157408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45951.541651157408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45951.541651157408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45951.541651157408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45951.541651157408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45951.541651157408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45951.541651157408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45951.541651157408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45951.541651157408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45951.541651157408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45951.541651157408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45951.541651157408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45951.541651157408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45951.541651157408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45951.541651157408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45951.541651157408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45951.541651157408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45951.541651157408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45951.541651157408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45951.541651157408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45951.541651157408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45951.541651157408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45951.541651157408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45951.541651157408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45951.541651157408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45951.541651157408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45951.541651157408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45951.541651157408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45951.541651157408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45951.541651157408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45951.541651157408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45951.541651157408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45951.541651157408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45951.541651157408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45951.541651157408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45951.541651157408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45951.541651157408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45951.541651157408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45951.541651157408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45951.541651157408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45951.541651157408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45951.541651157408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45951.541651157408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45951.541651157408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45951.541651157408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45951.541651157408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45951.541651157408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45951.541651157408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45951.541651157408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45951.541651157408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45951.541651157408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45951.541651157408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45951.541651157408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45951.541651157408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45951.541651157408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45951.541651157408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45951.541651157408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45951.541651157408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45951.541651157408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45951.541651157408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45951.541651157408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45951.541651157408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45951.541651157408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45951.541651157408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45951.541651157408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45951.541651157408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45951.541651157408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45951.541651157408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45951.541651157408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45951.541651157408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45951.541651157408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45951.541651157408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45951.541651157408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45951.541651157408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45951.541651157408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45951.541651157408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45951.541651157408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45951.541651157408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45951.541651157408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45951.541651157408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45951.541651157408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45951.541651157408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45951.541651157408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45951.541651157408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45951.541651157408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45951.541651157408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45951.541651157408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45951.541651157408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45951.541651157408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45951.541651157408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45951.541651157408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45951.541651157408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45951.541651157408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45951.541651157408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45951.541651157408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45951.541651157408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45951.541651157408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45951.541651157408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45951.541651157408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45951.541651157408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45951.541651157408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45951.541651157408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45951.541651157408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45951.541651157408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45951.541651157408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45951.541651157408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45951.541651157408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45951.541651157408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45951.541651157408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45951.541651157408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45951.541651157408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45951.541651157408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45951.541651157408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45951.541651157408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45951.541651157408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45951.541651157408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45951.541651157408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45951.541651157408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45951.541651157408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45951.541651157408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45951.541651157408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45951.541651157408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45951.541651157408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45951.541651157408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45951.541651157408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45951.541651157408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45951.541651157408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45951.541651157408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45951.541651157408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45951.541651157408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45951.541651157408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45951.541651157408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45951.541651157408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45951.541651157408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45951.541651157408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45951.541651157408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45951.541651157408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45951.541651157408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45951.541651157408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45951.541651157408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45951.541651157408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45951.541651157408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45951.541651157408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45951.541651157408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45951.541651157408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45951.541651157408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45951.541651157408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45951.541651157408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45951.541651157408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45951.541651157408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45951.541651157408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45951.541651157408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45951.541651157408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45951.541651157408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45951.541651157408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45951.541651157408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45951.541651157408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45951.541651157408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45951.541651157408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45951.541651157408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45951.541651157408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45951.541651157408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45951.541651157408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45951.541651157408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45951.541651157408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45951.541651157408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45951.541651157408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45951.541651157408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45951.541651157408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45951.541651157408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45951.541651157408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45951.541651157408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45951.541651157408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45951.541651157408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45951.541651157408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45951.541651157408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45951.541651157408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45951.541651157408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45951.541651157408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45951.541651157408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45951.541651157408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45951.541651157408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45951.541651157408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45951.541651157408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45951.541651157408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45951.541651157408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45951.541651157408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45951.541651157408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45951.541651157408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45951.541651157408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45951.541651157408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45951.541651157408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45951.541651157408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45951.541651157408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45951.541651157408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45951.541651157408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45951.541651157408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45951.541651157408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45951.541651157408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45951.541651157408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45951.541651157408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45951.541651157408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45951.541651157408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45951.541651157408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45951.541651157408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45951.541651157408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45951.541651157408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45951.541651157408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45951.541651157408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45951.541651157408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45951.541651157408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45951.541651157408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45951.541651157408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45951.541651157408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45951.541651157408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45951.541651157408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45951.541651157408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45951.541651157408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45951.541651157408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45951.541651157408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45951.541651157408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45951.541651157408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45951.541651157408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45951.541651157408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45951.541651157408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45951.541651157408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45951.541651157408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45951.541651157408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45951.541651157408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45951.541651157408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45951.541651157408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45951.541651157408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45951.541651157408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45951.541651157408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45951.541651157408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45951.541651157408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45951.541651157408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45951.541651157408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45951.541651157408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45951.541651157408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45951.541651157408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45951.541651157408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45951.541651157408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45951.541651157408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45951.541651157408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45951.541651157408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45951.541651157408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45951.541651157408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45951.541651157408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45951.541651157408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45951.541651157408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45951.541651157408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45951.541651157408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45951.541651157408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45951.541651157408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45951.541651157408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45951.541651157408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45951.541651157408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45951.541651157408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45951.541651157408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45951.541651157408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45951.541651157408</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248.06093356481142</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45951.541651157408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45951.541651157408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45951.541651157408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45951.541651157408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45951.541651157408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45951.541651157408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45951.541651157408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45951.541651157408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45951.541651157408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45951.541651157408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45951.541651157408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45951.541651157408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45951.541651157408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45951.541651157408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45951.541651157408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45951.541651157408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45951.541651157408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45951.541651157408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45951.541651157408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45951.541651157408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45951.541651157408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45951.541651157408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45951.541651157408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45951.541651157408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45951.541651157408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45951.541651157408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45951.541651157408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45951.541651157408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45951.541651157408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45951.541651157408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45951.541651157408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45951.541651157408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45951.541651157408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45951.541651157408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45951.541651157408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45951.541651157408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45951.541651157408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45951.541651157408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45951.541651157408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45951.541651157408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45951.541651157408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45951.541651157408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45951.541651157408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45951.541651157408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45951.541651157408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45951.541651157408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45951.541651157408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45951.541651157408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45951.541651157408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45951.541651157408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45951.541651157408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45951.541651157408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45951.541651157408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45951.541651157408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45951.541651157408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45951.541651157408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45951.541651157408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45951.541651157408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45951.541651157408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45951.541651157408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45951.541651157408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45951.541651157408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45951.541651157408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45951.541651157408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45951.541651157408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45951.541651157408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45951.541651157408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45951.541651157408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45951.541651157408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45951.541651157408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45951.541651157408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45951.541651157408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45951.541651157408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45951.541651157408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45951.541651157408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45951.541651157408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45951.541651157408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45951.541651157408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45951.541651157408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45951.541651157408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45951.541651157408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45951.541651157408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45951.541651157408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45951.541651157408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45951.541651157408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45951.541651157408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45951.541651157408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45951.541651157408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45951.541651157408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45951.541651157408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45951.541651157408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45951.541651157408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45951.541651157408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45951.541651157408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45951.541651157408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45951.541651157408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45951.541651157408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45951.541651157408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45951.541651157408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45951.541651157408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45951.541651157408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45951.541651157408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45951.541651157408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45951.541651157408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45951.541651157408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45951.541651157408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45951.541651157408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45951.541651157408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45951.541651157408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45951.541651157408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45951.541651157408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45951.541651157408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45951.541651157408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45951.541651157408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45951.541651157408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45951.541651157408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45951.541651157408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45951.541651157408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45951.541651157408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45951.541651157408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45951.541651157408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45951.541651157408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45951.541651157408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45951.541651157408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45951.541651157408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45951.541651157408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45951.541651157408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45951.541651157408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45951.541651157408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45951.541651157408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45951.541651157408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45951.541651157408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45951.541651157408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45951.541651157408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45951.541651157408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45951.541651157408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45951.541651157408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45951.541651157408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45951.541651157408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45951.541651157408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45951.541651157408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45951.541651157408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45951.541651157408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45951.541651157408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45951.541651157408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45951.541651157408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45951.541651157408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45951.541651157408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45951.541651157408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45951.541651157408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45951.541651157408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45951.541651157408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45951.541651157408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45951.541651157408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45951.541651157408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45951.541651157408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45951.541651157408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45951.541651157408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45951.541651157408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45951.541651157408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45951.541651157408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45951.541651157408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45951.541651157408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45951.541651157408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45951.541651157408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45951.541651157408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45951.541651157408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45951.541651157408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45951.541651157408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45951.541651157408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45951.541651157408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45951.541651157408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45951.541651157408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45951.541651157408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45951.541651157408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45951.541651157408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45951.541651157408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45951.541651157408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45951.541651157408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45951.541651157408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45951.541651157408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45951.541651157408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45951.541651157408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45951.541651157408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45951.541651157408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45951.541651157408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45951.541651157408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45951.541651157408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45951.541651157408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45951.541651157408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45951.541651157408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45951.541651157408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45951.541651157408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45951.541651157408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45951.541651157408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45951.541651157408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45951.541651157408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45951.541651157408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45951.541651157408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45951.541651157408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45951.541651157408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45951.541651157408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45951.541651157408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45951.541651157408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45951.541651157408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45951.541651157408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45951.541651157408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45951.541651157408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45951.541651157408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45951.541651157408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45951.541651157408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45951.541651157408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45951.541651157408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45951.541651157408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45951.541651157408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45951.541651157408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45951.541651157408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45951.541651157408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45951.541651157408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45951.541651157408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45951.541651157408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45951.541651157408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45951.541651157408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45951.541651157408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45951.541651157408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45951.541651157408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45951.541651157408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45951.541651157408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45951.541651157408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45951.541651157408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45951.541651157408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45951.541651157408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45951.541651157408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45951.541651157408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45951.541651157408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45951.541651157408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45951.541651157408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45951.541651157408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45951.541651157408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45951.541651157408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45951.541651157408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45951.541651157408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45951.541651157408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45951.541651157408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45951.541651157408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45951.541651157408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45951.541651157408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45951.541651157408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45951.541651157408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45951.541651157408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45951.541651157408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45951.541651157408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45951.541651157408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45951.541651157408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45951.541651157408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45951.541651157408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45951.541651157408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45951.541651157408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45951.541651157408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45951.541651157408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45951.541651157408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45951.541651157408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45951.541651157408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45951.541651157408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45951.541651157408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45951.541651157408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45951.541651157408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45951.541651157408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45951.541651157408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45951.541651157408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45951.541651157408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45951.541651157408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45951.541651157408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45951.541651157408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45951.541651157408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45951.541651157408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45951.541651157408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45951.541651157408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45951.541651157408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45951.541651157408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45951.541651157408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45951.541651157408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45951.541651157408</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45951.541651157408</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10" sqref="D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59.709590972219303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25.352773842590977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6.7700770833325805</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2.8805400462952093</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39101</v>
      </c>
      <c r="L6" s="157" t="str">
        <f>IFERROR(VLOOKUP(D6,DB!A:I,9,0),"")</f>
        <v>Latis</v>
      </c>
    </row>
    <row r="7" spans="1:13" ht="15">
      <c r="A7" s="157" t="s">
        <v>39102</v>
      </c>
      <c r="B7" s="157" t="str">
        <f>IFERROR(VLOOKUP(D7,DB!A:K,11,0),"")</f>
        <v>R5</v>
      </c>
      <c r="C7" s="157">
        <v>1</v>
      </c>
      <c r="D7" s="157" t="s">
        <v>35725</v>
      </c>
      <c r="E7" s="157" t="s">
        <v>38998</v>
      </c>
      <c r="F7" s="158">
        <v>45951.499641203707</v>
      </c>
      <c r="G7" s="159">
        <f ca="1">IFERROR(NOW()-F7,"")</f>
        <v>4.2009953700471669E-2</v>
      </c>
      <c r="H7" s="158">
        <v>45951.474953703706</v>
      </c>
      <c r="I7" s="157" t="str">
        <f>IFERROR(VLOOKUP(D7,DB!A:F,6,0),"")</f>
        <v>SCECO</v>
      </c>
      <c r="J7" s="157" t="str">
        <f>IFERROR(VLOOKUP(D7,DB!A:G,7,0),"")</f>
        <v>Dead</v>
      </c>
      <c r="K7" s="157" t="s">
        <v>39103</v>
      </c>
      <c r="L7" s="157" t="str">
        <f>IFERROR(VLOOKUP(D7,DB!A:I,9,0),"")</f>
        <v>Latis</v>
      </c>
    </row>
    <row r="8" spans="1:13" ht="15">
      <c r="A8" s="157"/>
      <c r="B8" s="157" t="str">
        <f>IFERROR(VLOOKUP(D8,DB!A:K,11,0),"")</f>
        <v/>
      </c>
      <c r="C8" s="157"/>
      <c r="D8" s="157"/>
      <c r="E8" s="157"/>
      <c r="F8" s="158"/>
      <c r="G8" s="159">
        <f ca="1">IFERROR(NOW()-F8,"")</f>
        <v>45951.541651157408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45951.541651157408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45951.541651157408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45951.541651157408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45951.541651157408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45951.541651157408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45951.541651157408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45951.541651157408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45951.541651157408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45951.541651157408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45951.541651157408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45951.541651157408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45951.541651157408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45951.541651157408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45951.541651157408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45951.541651157408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45951.541651157408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45951.541651157408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45951.541651157408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45951.541651157408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45951.541651157408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45951.541651157408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45951.541651157408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45951.541651157408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45951.541651157408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45951.541651157408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45951.541651157408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45951.541651157408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45951.541651157408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45951.541651157408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45951.541651157408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45951.541651157408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45951.541651157408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45951.541651157408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45951.541651157408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45951.541651157408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45951.541651157408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45951.541651157408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45951.541651157408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45951.541651157408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45951.541651157408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45951.541651157408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45951.541651157408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45951.541651157408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45951.541651157408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45951.541651157408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45951.541651157408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45951.541651157408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45951.541651157408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45951.541651157408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45951.541651157408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45951.541651157408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45951.541651157408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45951.541651157408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45951.541651157408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45951.541651157408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45951.541651157408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45951.541651157408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45951.541651157408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45951.541651157408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45951.541651157408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45951.541651157408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45951.541651157408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45951.541651157408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45951.541651157408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45951.541651157408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45951.541651157408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45951.541651157408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45951.541651157408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45951.541651157408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45951.541651157408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45951.541651157408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45951.541651157408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45951.541651157408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45951.541651157408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45951.541651157408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45951.541651157408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45951.541651157408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45951.541651157408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45951.541651157408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45951.541651157408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45951.541651157408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45951.541651157408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45951.541651157408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45951.541651157408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45951.541651157408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45951.541651157408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45951.541651157408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45951.541651157408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45951.541651157408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45951.541651157408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45951.541651157408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45951.541651157408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45951.541651157408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45951.541651157408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45951.541651157408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45951.541651157408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45951.541651157408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45951.541651157408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45951.541651157408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45951.541651157408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45951.541651157408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45951.541651157408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45951.541651157408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45951.541651157408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45951.541651157408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45951.541651157408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45951.541651157408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45951.541651157408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45951.541651157408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45951.541651157408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45951.541651157408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45951.541651157408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45951.541651157408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45951.541651157408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45951.541651157408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45951.541651157408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45951.541651157408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45951.541651157408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45951.541651157408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45951.541651157408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45951.541651157408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45951.541651157408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45951.541651157408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45951.541651157408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45951.541651157408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45951.541651157408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45951.541651157408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45951.541651157408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45951.541651157408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45951.541651157408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45951.541651157408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45951.541651157408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45951.541651157408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45951.541651157408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45951.541651157408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45951.541651157408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45951.541651157408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45951.541651157408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45951.541651157408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45951.541651157408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45951.541651157408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45951.541651157408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45951.541651157408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45951.541651157408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45951.541651157408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45951.541651157408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45951.541651157408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45951.541651157408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45951.541651157408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45951.541651157408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45951.541651157408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45951.541651157408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45951.541651157408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45951.541651157408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45951.541651157408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45951.541651157408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45951.541651157408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45951.541651157408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45951.541651157408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45951.541651157408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45951.541651157408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45951.541651157408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45951.541651157408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45951.541651157408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45951.541651157408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45951.541651157408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45951.541651157408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45951.541651157408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45951.541651157408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45951.541651157408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45951.541651157408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45951.541651157408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45951.541651157408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45951.541651157408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45951.541651157408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45951.541651157408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45951.541651157408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45951.541651157408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45951.541651157408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45951.541651157408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45951.541651157408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45951.541651157408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45951.541651157408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45951.541651157408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45951.541651157408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45951.541651157408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45951.541651157408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45951.541651157408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45951.541651157408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45951.541651157408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45951.541651157408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45951.541651157408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45951.541651157408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45951.541651157408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45951.541651157408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45951.541651157408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45951.541651157408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45951.541651157408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45951.541651157408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45951.541651157408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45951.541651157408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45951.541651157408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45951.541651157408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45951.541651157408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45951.541651157408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45951.541651157408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45951.541651157408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45951.541651157408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45951.541651157408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45951.541651157408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45951.541651157408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45951.541651157408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45951.541651157408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45951.541651157408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45951.541651157408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45951.541651157408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45951.541651157408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45951.541651157408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45951.541651157408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45951.541651157408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45951.541651157408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45951.541651157408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45951.541651157408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45951.541651157408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45951.541651157408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45951.541651157408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45951.541651157408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45951.541651157408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45951.541651157408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45951.541651157408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45951.541651157408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45951.541651157408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45951.541651157408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45951.541651157408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45951.541651157408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45951.541651157408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45951.541651157408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45951.541651157408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45951.541651157408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45951.541651157408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45951.541651157408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45951.541651157408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45951.541651157408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45951.541651157408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45951.541651157408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45951.541651157408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45951.541651157408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45951.541651157408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45951.541651157408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45951.541651157408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45951.541651157408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45951.541651157408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45951.541651157408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45951.541651157408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45951.541651157408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45951.541651157408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45951.541651157408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45951.541651157408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45951.541651157408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45951.541651157408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45951.541651157408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45951.541651157408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45951.541651157408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45951.541651157408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45951.541651157408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45951.541651157408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45951.541651157408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45951.541651157408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45951.541651157408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45951.541651157408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45951.541651157408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45951.541651157408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45951.541651157408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45951.541651157408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45951.541651157408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45951.541651157408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45951.541651157408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45951.541651157408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45951.541651157408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45951.541651157408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45951.541651157408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45951.541651157408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45951.541651157408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45951.541651157408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45951.541651157408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45951.541651157408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45951.541651157408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45951.541651157408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45951.541651157408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45951.541651157408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45951.541651157408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45951.541651157408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45951.541651157408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45951.541651157408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45951.541651157408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45951.541651157408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45951.541651157408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45951.541651157408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45951.541651157408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45951.541651157408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45951.541651157408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45951.541651157408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45951.541651157408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45951.541651157408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45951.541651157408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45951.541651157408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45951.541651157408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45951.541651157408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45951.541651157408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45951.541651157408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45951.541651157408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45951.541651157408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45951.541651157408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45951.541651157408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45951.541651157408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45951.541651157408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45951.541651157408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45951.541651157408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45951.541651157408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45951.541651157408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45951.541651157408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45951.541651157408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45951.541651157408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45951.541651157408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45951.541651157408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45951.541651157408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45951.541651157408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45951.541651157408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45951.541651157408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45951.541651157408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45951.541651157408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45951.541651157408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45951.541651157408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45951.541651157408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45951.541651157408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45951.541651157408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45951.541651157408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45951.541651157408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45951.541651157408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45951.541651157408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45951.541651157408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45951.541651157408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45951.541651157408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45951.541651157408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45951.541651157408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45951.541651157408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45951.541651157408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45951.541651157408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45951.541651157408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45951.541651157408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45951.541651157408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45951.541651157408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45951.541651157408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45951.541651157408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45951.541651157408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45951.541651157408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45951.541651157408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45951.541651157408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45951.541651157408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45951.541651157408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45951.541651157408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45951.541651157408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45951.541651157408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45951.541651157408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45951.541651157408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45951.541651157408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45951.541651157408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45951.541651157408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45951.541651157408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45951.541651157408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45951.541651157408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45951.541651157408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45951.541651157408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45951.541651157408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45951.541651157408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45951.541651157408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45951.541651157408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45951.541651157408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45951.541651157408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45951.541651157408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45951.541651157408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45951.541651157408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45951.541651157408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45951.541651157408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45951.541651157408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45951.541651157408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45951.541651157408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45951.541651157408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45951.541651157408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45951.541651157408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45951.541651157408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45951.541651157408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45951.541651157408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45951.541651157408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45951.541651157408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45951.541651157408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45951.541651157408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45951.541651157408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45951.541651157408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45951.541651157408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45951.541651157408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45951.541651157408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45951.541651157408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45951.541651157408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45951.541651157408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45951.541651157408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45951.541651157408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45951.541651157408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45951.541651157408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45951.541651157408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45951.541651157408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45951.541651157408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45951.541651157408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45951.541651157408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45951.541651157408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45951.541651157408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45951.541651157408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45951.541651157408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45951.541651157408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45951.541651157408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45951.541651157408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45951.541651157408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45951.541651157408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45951.541651157408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45951.541651157408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45951.541651157408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45951.541651157408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45951.541651157408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45951.541651157408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45951.541651157408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45951.541651157408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45951.541651157408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45951.541651157408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45951.541651157408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45951.541651157408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45951.541651157408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45951.541651157408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45951.541651157408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45951.541651157408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45951.541651157408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45951.541651157408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45951.541651157408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45951.541651157408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45951.541651157408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45951.541651157408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45951.541651157408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45951.541651157408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45951.541651157408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45951.541651157408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45951.541651157408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45951.541651157408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45951.541651157408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45951.541651157408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45951.541651157408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45951.541651157408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45951.541651157408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45951.541651157408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45951.541651157408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45951.541651157408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45951.541651157408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45951.541651157408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45951.541651157408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45951.541651157408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45951.541651157408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45951.541651157408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45951.541651157408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45951.541651157408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45951.541651157408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45951.541651157408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45951.541651157408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45951.541651157408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45951.541651157408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45951.541651157408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45951.541651157408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45951.541651157408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45951.541651157408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45951.541651157408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45951.541651157408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45951.541651157408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45951.541651157408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45951.541651157408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45951.541651157408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45951.541651157408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45951.541651157408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45951.541651157408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45951.541651157408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45951.541651157408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45951.541651157408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45951.541651157408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45951.541651157408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45951.541651157408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45951.541651157408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45951.541651157408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45951.541651157408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45951.541651157408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45951.541651157408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45951.541651157408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45951.541651157408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45951.541651157408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45951.541651157408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45951.541651157408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45951.541651157408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45951.541651157408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45951.541651157408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45951.541651157408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45951.541651157408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45951.541651157408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45951.541651157408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45951.541651157408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45951.541651157408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45951.541651157408</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45951.541651157408</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45951.541651157408</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34827</v>
      </c>
      <c r="E2" s="108" t="s">
        <v>38998</v>
      </c>
      <c r="F2" s="160">
        <v>45951.471805555557</v>
      </c>
      <c r="G2" s="78">
        <f ca="1">IFERROR(NOW()-F2,"-")</f>
        <v>6.9845601850829553E-2</v>
      </c>
      <c r="H2" s="109">
        <v>45951.465833333335</v>
      </c>
      <c r="I2" s="105" t="str">
        <f>IFERROR(VLOOKUP(D2,DB!A:F,6,0),"")</f>
        <v>SCECO</v>
      </c>
      <c r="J2" s="104" t="str">
        <f>IFERROR(VLOOKUP(D2,DB!A:G,7,0),"")</f>
        <v>Vandalized</v>
      </c>
      <c r="K2" s="110" t="s">
        <v>39105</v>
      </c>
      <c r="L2" s="111" t="str">
        <f>IFERROR(VLOOKUP(D2,DB!A:I,9,0),"")</f>
        <v>Latis</v>
      </c>
    </row>
    <row r="3" spans="1:16383" ht="31.5" customHeight="1">
      <c r="A3" s="106" t="s">
        <v>39106</v>
      </c>
      <c r="B3" s="105" t="str">
        <f>IFERROR(VLOOKUP(D3,DB!A:K,11,0),"")</f>
        <v>R6</v>
      </c>
      <c r="C3" s="107">
        <v>2</v>
      </c>
      <c r="D3" s="105" t="s">
        <v>32605</v>
      </c>
      <c r="E3" s="108" t="s">
        <v>38998</v>
      </c>
      <c r="F3" s="109"/>
      <c r="G3" s="78">
        <f ca="1">IFERROR(NOW()-F3,"-")</f>
        <v>45951.541651157408</v>
      </c>
      <c r="H3" s="109">
        <v>45951.500451388885</v>
      </c>
      <c r="I3" s="105" t="str">
        <f>IFERROR(VLOOKUP(D3,DB!A:F,6,0),"")</f>
        <v>SCECO</v>
      </c>
      <c r="J3" s="104" t="str">
        <f>IFERROR(VLOOKUP(D3,DB!A:G,7,0),"")</f>
        <v>Dead</v>
      </c>
      <c r="K3" s="110" t="s">
        <v>39107</v>
      </c>
      <c r="L3" s="111" t="str">
        <f>IFERROR(VLOOKUP(D3,DB!A:I,9,0),"")</f>
        <v>Latis</v>
      </c>
    </row>
    <row r="4" spans="1:16383" ht="31.5" customHeight="1">
      <c r="A4" s="106"/>
      <c r="B4" s="105" t="str">
        <f>IFERROR(VLOOKUP(D4,DB!A:K,11,0),"")</f>
        <v/>
      </c>
      <c r="C4" s="107"/>
      <c r="D4" s="105"/>
      <c r="E4" s="108"/>
      <c r="F4" s="109"/>
      <c r="G4" s="78">
        <f ca="1">IFERROR(NOW()-F4,"-")</f>
        <v>45951.541651157408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45951.541651157408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45951.541651157408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45951.541651157408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45951.541651157408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45951.541651157408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45951.541651157408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45951.541651157408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45951.541651157408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45951.541651157408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45951.541651157408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45951.541651157408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45951.541651157408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45951.541651157408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45951.541651157408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45951.541651157408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45951.541651157408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45951.541651157408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45951.541651157408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45951.541651157408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45951.541651157408</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2025-10-21T10:01:55Z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