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019" documentId="13_ncr:1_{F6CB121F-512D-4AA6-A0C1-0FB36C537598}" xr6:coauthVersionLast="47" xr6:coauthVersionMax="47" xr10:uidLastSave="{05FD9FBC-95CB-4BB9-85DA-58C8555F2875}"/>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B7" i="6"/>
  <c r="B6" i="6"/>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G2" i="1"/>
  <c r="I2" i="1"/>
  <c r="J2" i="1"/>
  <c r="L2" i="1"/>
  <c r="I3" i="1"/>
  <c r="I4" i="1"/>
  <c r="I5" i="1"/>
  <c r="I6" i="1"/>
  <c r="I7" i="1"/>
  <c r="I8" i="1"/>
  <c r="I9" i="1"/>
  <c r="I10" i="1"/>
  <c r="I11" i="1"/>
  <c r="I12" i="1"/>
  <c r="I13" i="1"/>
  <c r="I1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<sst xmlns="http://schemas.openxmlformats.org/spreadsheetml/2006/main" count="178584" uniqueCount="39075">
  <si>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</si>
  <si>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</si>
  <si>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</si>
  <si>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</si>
  <si>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</si>
  <si>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</si>
  <si>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</si>
  <si>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</si>
  <si>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</si>
  <si>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</si>
  <si>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</si>
  <si>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</si>
  <si>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</si>
  <si>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</si>
  <si>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</si>
  <si>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</si>
  <si>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</si>
  <si>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</si>
  <si>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</si>
  <si>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</si>
  <si>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</si>
  <si>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</si>
  <si>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</si>
  <si>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</si>
  <si>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</si>
  <si>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</si>
  <si>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</si>
  <si>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</si>
  <si>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</si>
  <si>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</si>
  <si>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</si>
  <si>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</si>
  <si>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</si>
  <si>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</si>
  <si>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</si>
  <si>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</si>
  <si>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</si>
  <si>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</si>
  <si>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</si>
  <si>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</si>
  <si>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</si>
  <si>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</si>
  <si>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</si>
  <si>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</si>
  <si>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</si>
  <si>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</si>
  <si>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</si>
  <si>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</si>
  <si>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</si>
  <si>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</si>
  <si>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</si>
  <si>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</si>
  <si>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</si>
  <si>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</si>
  <si>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</si>
  <si>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</si>
  <si>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</si>
  <si>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</si>
  <si>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</si>
  <si>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</si>
  <si>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</si>
  <si>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</si>
  <si>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</si>
  <si>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</si>
  <si>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</si>
  <si>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</si>
  <si>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</si>
  <si>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</si>
  <si>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</si>
  <si>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</si>
  <si>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</si>
  <si>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</si>
  <si>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</si>
  <si>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</si>
  <si>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</si>
  <si>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</si>
  <si>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</si>
  <si>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</si>
  <si>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</si>
  <si>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</si>
  <si>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</si>
  <si>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</si>
  <si>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</si>
  <si>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</si>
  <si>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</si>
  <si>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</si>
  <si>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</si>
  <si>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</si>
  <si>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</si>
  <si>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</si>
  <si>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</si>
  <si>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</si>
  <si>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</si>
  <si>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</si>
  <si>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</si>
  <si>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</si>
  <si>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</si>
  <si>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</si>
  <si>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</si>
  <si>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</si>
  <si>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</si>
  <si>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</si>
  <si>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</si>
  <si>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</si>
  <si>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</si>
  <si>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</si>
  <si>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</si>
  <si>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</si>
  <si>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</si>
  <si>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</si>
  <si>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</si>
  <si>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</si>
  <si>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</si>
  <si>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</si>
  <si>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</si>
  <si>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</si>
  <si>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</si>
  <si>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</si>
  <si>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</si>
  <si>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</si>
  <si>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</si>
  <si>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</si>
  <si>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</si>
  <si>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</si>
  <si>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</si>
  <si>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</si>
  <si>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</si>
  <si>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</si>
  <si>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</si>
  <si>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</si>
  <si>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</si>
  <si>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</si>
  <si>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</si>
  <si>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</si>
  <si>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</si>
  <si>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</si>
  <si>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</si>
  <si>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</si>
  <si>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</si>
  <si>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</si>
  <si>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</si>
  <si>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</si>
  <si>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</si>
  <si>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</si>
  <si>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</si>
  <si>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</si>
  <si>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</si>
  <si>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</si>
  <si>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</si>
  <si>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</si>
  <si>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</si>
  <si>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</si>
  <si>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</si>
  <si>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</si>
  <si>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</si>
  <si>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</si>
  <si>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</si>
  <si>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</si>
  <si>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</si>
  <si>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</si>
  <si>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</si>
  <si>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</si>
  <si>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</si>
  <si>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</si>
  <si>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</si>
  <si>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</si>
  <si>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</si>
  <si>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</si>
  <si>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</si>
  <si>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</si>
  <si>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</si>
  <si>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</si>
  <si>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</si>
  <si>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</si>
  <si>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</si>
  <si>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</si>
  <si>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</si>
  <si>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</si>
  <si>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</si>
  <si>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</si>
  <si>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</si>
  <si>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</si>
  <si>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</si>
  <si>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</si>
  <si>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</si>
  <si>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</si>
  <si>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</si>
  <si>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</si>
  <si>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</si>
  <si>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</si>
  <si>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</si>
  <si>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</si>
  <si>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</si>
  <si>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</si>
  <si>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</si>
  <si>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</si>
  <si>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</si>
  <si>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</si>
  <si>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</si>
  <si>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</si>
  <si>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</si>
  <si>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</si>
  <si>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</si>
  <si>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</si>
  <si>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</si>
  <si>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</si>
  <si>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</si>
  <si>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</si>
  <si>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</si>
  <si>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</si>
  <si>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</si>
  <si>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</si>
  <si>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</si>
  <si>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</si>
  <si>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</si>
  <si>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</si>
  <si>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</si>
  <si>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</si>
  <si>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</si>
  <si>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</si>
  <si>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</si>
  <si>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</si>
  <si>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</si>
  <si>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</si>
  <si>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</si>
  <si>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</si>
  <si>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</si>
  <si>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</si>
  <si>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</si>
  <si>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</si>
  <si>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</si>
  <si>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</si>
  <si>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</si>
  <si>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</si>
  <si>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</si>
  <si>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</si>
  <si>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</si>
  <si>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</si>
  <si>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</si>
  <si>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</si>
  <si>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</si>
  <si>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</si>
  <si>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</si>
  <si>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</si>
  <si>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</si>
  <si>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</si>
  <si>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</si>
  <si>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</si>
  <si>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</si>
  <si>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</si>
  <si>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</si>
  <si>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</si>
  <si>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</si>
  <si>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</si>
  <si>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</si>
  <si>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</si>
  <si>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</si>
  <si>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</si>
  <si>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</si>
  <si>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</si>
  <si>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</si>
  <si>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</si>
  <si>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</si>
  <si>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</si>
  <si>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</si>
  <si>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</si>
  <si>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</si>
  <si>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</si>
  <si>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</si>
  <si>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</si>
  <si>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</si>
  <si>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</si>
  <si>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</si>
  <si>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</si>
  <si>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</si>
  <si>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</si>
  <si>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</si>
  <si>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</si>
  <si>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</si>
  <si>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</si>
  <si>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</si>
  <si>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</si>
  <si>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</si>
  <si>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</si>
  <si>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</si>
  <si>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</si>
  <si>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</si>
  <si>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</si>
  <si>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</si>
  <si>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</si>
  <si>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</si>
  <si>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</si>
  <si>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</si>
  <si>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</si>
  <si>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</si>
  <si>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</si>
  <si>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</si>
  <si>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</si>
  <si>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</si>
  <si>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</si>
  <si>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</si>
  <si>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</si>
  <si>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</si>
  <si>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</si>
  <si>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</si>
  <si>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</si>
  <si>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</si>
  <si>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</si>
  <si>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</si>
  <si>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</si>
  <si>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</si>
  <si>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</si>
  <si>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</si>
  <si>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</si>
  <si>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</si>
  <si>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</si>
  <si>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</si>
  <si>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</si>
  <si>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</si>
  <si>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</si>
  <si>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</si>
  <si>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</si>
  <si>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</si>
  <si>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</si>
  <si>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</si>
  <si>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</si>
  <si>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</si>
  <si>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</si>
  <si>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</si>
  <si>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</si>
  <si>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</si>
  <si>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</si>
  <si>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</si>
  <si>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</si>
  <si>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</si>
  <si>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</si>
  <si>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</si>
  <si>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</si>
  <si>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</si>
  <si>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</si>
  <si>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</si>
  <si>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</si>
  <si>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</si>
  <si>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</si>
  <si>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</si>
  <si>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</si>
  <si>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</si>
  <si>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</si>
  <si>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</si>
  <si>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</si>
  <si>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</si>
  <si>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</si>
  <si>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</si>
  <si>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</si>
  <si>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</si>
  <si>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</si>
  <si>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</si>
  <si>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</si>
  <si>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</si>
  <si>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</si>
  <si>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</si>
  <si>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</si>
  <si>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</si>
  <si>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</si>
  <si>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</si>
  <si>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</si>
  <si>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</si>
  <si>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</si>
  <si>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</si>
  <si>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</si>
  <si>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</si>
  <si>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</si>
  <si>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</si>
  <si>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</si>
  <si>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</si>
  <si>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</si>
  <si>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</si>
  <si>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</si>
  <si>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</si>
  <si>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</si>
  <si>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</si>
  <si>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</si>
  <si>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</si>
  <si>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</si>
  <si>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</si>
  <si>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</si>
  <si>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</si>
  <si>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</si>
  <si>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</si>
  <si>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</si>
  <si>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</si>
  <si>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</si>
  <si>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</si>
  <si>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</si>
  <si>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</si>
  <si>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</si>
  <si>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</si>
  <si>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</si>
  <si>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</si>
  <si>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</si>
  <si>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</si>
  <si>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</si>
  <si>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</si>
  <si>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</si>
  <si>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</si>
  <si>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</si>
  <si>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</si>
  <si>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</si>
  <si>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</si>
  <si>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</si>
  <si>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</si>
  <si>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</si>
  <si>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</si>
  <si>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</si>
  <si>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</si>
  <si>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</si>
  <si>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</si>
  <si>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</si>
  <si>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</si>
  <si>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</si>
  <si>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</si>
  <si>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</si>
  <si>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</si>
  <si>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</si>
  <si>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</si>
  <si>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</si>
  <si>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</si>
  <si>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</si>
  <si>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</si>
  <si>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</si>
  <si>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</si>
  <si>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</si>
  <si>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</si>
  <si>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</si>
  <si>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</si>
  <si>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</si>
  <si>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</si>
  <si>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</si>
  <si>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</si>
  <si>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</si>
  <si>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</si>
  <si>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</si>
  <si>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</si>
  <si>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</si>
  <si>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</si>
  <si>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</si>
  <si>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</si>
  <si>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</si>
  <si>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</si>
  <si>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</si>
  <si>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</si>
  <si>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</si>
  <si>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</si>
  <si>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</si>
  <si>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</si>
  <si>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</si>
  <si>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</si>
  <si>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</si>
  <si>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</si>
  <si>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</si>
  <si>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</si>
  <si>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</si>
  <si>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</si>
  <si>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</si>
  <si>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</si>
  <si>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</si>
  <si>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</si>
  <si>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</si>
  <si>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</si>
  <si>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</si>
  <si>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</si>
  <si>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</si>
  <si>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</si>
  <si>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</si>
  <si>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</si>
  <si>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</si>
  <si>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</si>
  <si>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</si>
  <si>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</si>
  <si>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</si>
  <si>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</si>
  <si>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</si>
  <si>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</si>
  <si>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</si>
  <si>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</si>
  <si>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</si>
  <si>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</si>
  <si>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</si>
  <si>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</si>
  <si>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</si>
  <si>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</si>
  <si>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</si>
  <si>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</si>
  <si>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</si>
  <si>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</si>
  <si>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</si>
  <si>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</si>
  <si>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</si>
  <si>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</si>
  <si>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</si>
  <si>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</si>
  <si>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</si>
  <si>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</si>
  <si>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</si>
  <si>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</si>
  <si>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</si>
  <si>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</si>
  <si>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</si>
  <si>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</si>
  <si>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</si>
  <si>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</si>
  <si>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</si>
  <si>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</si>
  <si>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</si>
  <si>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</si>
  <si>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</si>
  <si>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</si>
  <si>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</si>
  <si>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</si>
  <si>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</si>
  <si>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</si>
  <si>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</si>
  <si>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</si>
  <si>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</si>
  <si>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</si>
  <si>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</si>
  <si>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</si>
  <si>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</si>
  <si>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</si>
  <si>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</si>
  <si>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</si>
  <si>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</si>
  <si>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</si>
  <si>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</si>
  <si>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</si>
  <si>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</si>
  <si>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</si>
  <si>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</si>
  <si>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</si>
  <si>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</si>
  <si>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</si>
  <si>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</si>
  <si>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</si>
  <si>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</si>
  <si>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</si>
  <si>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</si>
  <si>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</si>
  <si>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</si>
  <si>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</si>
  <si>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</si>
  <si>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</si>
  <si>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</si>
  <si>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</si>
  <si>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</si>
  <si>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</si>
  <si>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</si>
  <si>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</si>
  <si>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</si>
  <si>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</si>
  <si>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</si>
  <si>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</si>
  <si>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</si>
  <si>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</si>
  <si>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</si>
  <si>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</si>
  <si>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</si>
  <si>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</si>
  <si>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</si>
  <si>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</si>
  <si>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</si>
  <si>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</si>
  <si>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</si>
  <si>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</si>
  <si>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</si>
  <si>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</si>
  <si>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</si>
  <si>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</si>
  <si>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</si>
  <si>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</si>
  <si>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</si>
  <si>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</si>
  <si>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</si>
  <si>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</si>
  <si>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</si>
  <si>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</si>
  <si>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</si>
  <si>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</si>
  <si>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</si>
  <si>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</si>
  <si>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</si>
  <si>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</si>
  <si>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</si>
  <si>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</si>
  <si>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</si>
  <si>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</si>
  <si>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</si>
  <si>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</si>
  <si>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</si>
  <si>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</si>
  <si>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</si>
  <si>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</si>
  <si>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</si>
  <si>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</si>
  <si>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</si>
  <si>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</si>
  <si>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</si>
  <si>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</si>
  <si>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</si>
  <si>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</si>
  <si>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</si>
  <si>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</si>
  <si>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</si>
  <si>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</si>
  <si>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</si>
  <si>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</si>
  <si>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</si>
  <si>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</si>
  <si>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</si>
  <si>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</si>
  <si>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</si>
  <si>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</si>
  <si>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</si>
  <si>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</si>
  <si>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</si>
  <si>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</si>
  <si>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</si>
  <si>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</si>
  <si>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</si>
  <si>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</si>
  <si>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</si>
  <si>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</si>
  <si>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</si>
  <si>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</si>
  <si>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</si>
  <si>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</si>
  <si>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</si>
  <si>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</si>
  <si>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</si>
  <si>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</si>
  <si>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</si>
  <si>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</si>
  <si>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</si>
  <si>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</si>
  <si>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</si>
  <si>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</si>
  <si>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</si>
  <si>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</si>
  <si>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</si>
  <si>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</si>
  <si>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</si>
  <si>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</si>
  <si>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</si>
  <si>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</si>
  <si>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</si>
  <si>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</si>
  <si>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</si>
  <si>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</si>
  <si>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</si>
  <si>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</si>
  <si>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</si>
  <si>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</si>
  <si>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</si>
  <si>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</si>
  <si>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</si>
  <si>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</si>
  <si>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</si>
  <si>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</si>
  <si>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</si>
  <si>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</si>
  <si>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</si>
  <si>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</si>
  <si>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</si>
  <si>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</si>
  <si>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</si>
  <si>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</si>
  <si>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</si>
  <si>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</si>
  <si>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</si>
  <si>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</si>
  <si>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</si>
  <si>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</si>
  <si>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</si>
  <si>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</si>
  <si>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</si>
  <si>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</si>
  <si>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</si>
  <si>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</si>
  <si>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</si>
  <si>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</si>
  <si>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</si>
  <si>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</si>
  <si>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</si>
  <si>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</si>
  <si>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</si>
  <si>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</si>
  <si>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</si>
  <si>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</si>
  <si>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</si>
  <si>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</si>
  <si>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</si>
  <si>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</si>
  <si>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</si>
  <si>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</si>
  <si>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</si>
  <si>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</si>
  <si>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</si>
  <si>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</si>
  <si>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</si>
  <si>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</si>
  <si>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</si>
  <si>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</si>
  <si>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</si>
  <si>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</si>
  <si>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</si>
  <si>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</si>
  <si>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</si>
  <si>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</si>
  <si>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</si>
  <si>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</si>
  <si>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</si>
  <si>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</si>
  <si>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</si>
  <si>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</si>
  <si>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</si>
  <si>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</si>
  <si>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</si>
  <si>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</si>
  <si>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</si>
  <si>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</si>
  <si>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</si>
  <si>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</si>
  <si>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</si>
  <si>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</si>
  <si>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</si>
  <si>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</si>
  <si>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</si>
  <si>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</si>
  <si>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</si>
  <si>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</si>
  <si>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</si>
  <si>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</si>
  <si>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</si>
  <si>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</si>
  <si>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</si>
  <si>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</si>
  <si>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</si>
  <si>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</si>
  <si>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</si>
  <si>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</si>
  <si>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</si>
  <si>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</si>
  <si>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</si>
  <si>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</si>
  <si>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</si>
  <si>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</si>
  <si>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</si>
  <si>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</si>
  <si>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</si>
  <si>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</si>
  <si>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</si>
  <si>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</si>
  <si>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</si>
  <si>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</si>
  <si>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</si>
  <si>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</si>
  <si>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</si>
  <si>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</si>
  <si>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</si>
  <si>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</si>
  <si>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</si>
  <si>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</si>
  <si>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</si>
  <si>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</si>
  <si>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</si>
  <si>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</si>
  <si>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</si>
  <si>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</si>
  <si>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</si>
  <si>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</si>
  <si>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</si>
  <si>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</si>
  <si>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</si>
  <si>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</si>
  <si>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</si>
  <si>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</si>
  <si>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</si>
  <si>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</si>
  <si>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</si>
  <si>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</si>
  <si>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</si>
  <si>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</si>
  <si>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</si>
  <si>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</si>
  <si>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</si>
  <si>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</si>
  <si>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</si>
  <si>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</si>
  <si>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</si>
  <si>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</si>
  <si>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</si>
  <si>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</si>
  <si>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</si>
  <si>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</si>
  <si>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</si>
  <si>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</si>
  <si>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</si>
  <si>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</si>
  <si>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</si>
  <si>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</si>
  <si>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</si>
  <si>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</si>
  <si>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</si>
  <si>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</si>
  <si>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</si>
  <si>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</si>
  <si>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</si>
  <si>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</si>
  <si>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</si>
  <si>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</si>
  <si>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</si>
  <si>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</si>
  <si>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</si>
  <si>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</si>
  <si>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</si>
  <si>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</si>
  <si>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</si>
  <si>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</si>
  <si>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</si>
  <si>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</si>
  <si>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</si>
  <si>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</si>
  <si>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</si>
  <si>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</si>
  <si>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</si>
  <si>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</si>
  <si>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</si>
  <si>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</si>
  <si>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</si>
  <si>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</si>
  <si>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</si>
  <si>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</si>
  <si>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</si>
  <si>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</si>
  <si>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</si>
  <si>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</si>
  <si>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</si>
  <si>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</si>
  <si>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</si>
  <si>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</si>
  <si>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</si>
  <si>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</si>
  <si>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</si>
  <si>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</si>
  <si>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</si>
  <si>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</si>
  <si>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</si>
  <si>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</si>
  <si>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</si>
  <si>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</si>
  <si>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</si>
  <si>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</si>
  <si>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</si>
  <si>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</si>
  <si>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</si>
  <si>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</si>
  <si>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</si>
  <si>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</si>
  <si>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</si>
  <si>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</si>
  <si>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</si>
  <si>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</si>
  <si>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</si>
  <si>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</si>
  <si>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</si>
  <si>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</si>
  <si>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</si>
  <si>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</si>
  <si>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</si>
  <si>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</si>
  <si>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</si>
  <si>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</si>
  <si>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</si>
  <si>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</si>
  <si>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</si>
  <si>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</si>
  <si>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</si>
  <si>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</si>
  <si>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</si>
  <si>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</si>
  <si>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</si>
  <si>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</si>
  <si>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</si>
  <si>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</si>
  <si>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</si>
  <si>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</si>
  <si>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</si>
  <si>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</si>
  <si>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</si>
  <si>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</si>
  <si>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</si>
  <si>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</si>
  <si>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</si>
  <si>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</si>
  <si>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</si>
  <si>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</si>
  <si>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</si>
  <si>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</si>
  <si>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</si>
  <si>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</si>
  <si>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</si>
  <si>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</si>
  <si>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</si>
  <si>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</si>
  <si>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</si>
  <si>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</si>
  <si>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</si>
  <si>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</si>
  <si>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</si>
  <si>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</si>
  <si>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</si>
  <si>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</si>
  <si>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</si>
  <si>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</si>
  <si>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</si>
  <si>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</si>
  <si>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</si>
  <si>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</si>
  <si>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</si>
  <si>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</si>
  <si>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</si>
  <si>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</si>
  <si>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</si>
  <si>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</si>
  <si>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</si>
  <si>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</si>
  <si>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</si>
  <si>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</si>
  <si>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</si>
  <si>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</si>
  <si>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</si>
  <si>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</si>
  <si>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</si>
  <si>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</si>
  <si>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</si>
  <si>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</si>
  <si>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</si>
  <si>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</si>
  <si>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</si>
  <si>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</si>
  <si>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</si>
  <si>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</si>
  <si>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</si>
  <si>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</si>
  <si>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</si>
  <si>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</si>
  <si>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</si>
  <si>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</si>
  <si>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</si>
  <si>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</si>
  <si>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</si>
  <si>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</si>
  <si>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</si>
  <si>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</si>
  <si>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</si>
  <si>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</si>
  <si>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</si>
  <si>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</si>
  <si>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</si>
  <si>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</si>
  <si>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</si>
  <si>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</si>
  <si>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</si>
  <si>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</si>
  <si>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</si>
  <si>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</si>
  <si>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</si>
  <si>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</si>
  <si>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</si>
  <si>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</si>
  <si>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</si>
  <si>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</si>
  <si>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</si>
  <si>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</si>
  <si>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</si>
  <si>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</si>
  <si>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</si>
  <si>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</si>
  <si>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</si>
  <si>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</si>
  <si>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</si>
  <si>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</si>
  <si>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</si>
  <si>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</si>
  <si>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</si>
  <si>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</si>
  <si>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</si>
  <si>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</si>
  <si>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</si>
  <si>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</si>
  <si>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</si>
  <si>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</si>
  <si>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</si>
  <si>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</si>
  <si>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</si>
  <si>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</si>
  <si>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</si>
  <si>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</si>
  <si>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</si>
  <si>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</si>
  <si>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</si>
  <si>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</si>
  <si>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</si>
  <si>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</si>
  <si>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</si>
  <si>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</si>
  <si>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</si>
  <si>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</si>
  <si>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</si>
  <si>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</si>
  <si>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</si>
  <si>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</si>
  <si>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</si>
  <si>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</si>
  <si>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</si>
  <si>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</si>
  <si>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</si>
  <si>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</si>
  <si>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</si>
  <si>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</si>
  <si>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</si>
  <si>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</si>
  <si>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</si>
  <si>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</si>
  <si>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</si>
  <si>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</si>
  <si>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</si>
  <si>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</si>
  <si>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</si>
  <si>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</si>
  <si>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</si>
  <si>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</si>
  <si>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</si>
  <si>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</si>
  <si>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</si>
  <si>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</si>
  <si>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</si>
  <si>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</si>
  <si>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</si>
  <si>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</si>
  <si>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</si>
  <si>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</si>
  <si>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</si>
  <si>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</si>
  <si>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</si>
  <si>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</si>
  <si>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</si>
  <si>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</si>
  <si>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</si>
  <si>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</si>
  <si>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</si>
  <si>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</si>
  <si>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</si>
  <si>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</si>
  <si>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</si>
  <si>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</si>
  <si>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</si>
  <si>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</si>
  <si>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</si>
  <si>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</si>
  <si>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</si>
  <si>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</si>
  <si>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</si>
  <si>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</si>
  <si>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</si>
  <si>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</si>
  <si>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</si>
  <si>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</si>
  <si>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</si>
  <si>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</si>
  <si>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</si>
  <si>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</si>
  <si>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</si>
  <si>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</si>
  <si>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</si>
  <si>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</si>
  <si>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</si>
  <si>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</si>
  <si>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</si>
  <si>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</si>
  <si>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</si>
  <si>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</si>
  <si>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</si>
  <si>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</si>
  <si>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</si>
  <si>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</si>
  <si>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</si>
  <si>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</si>
  <si>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</si>
  <si>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</si>
  <si>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</si>
  <si>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</si>
  <si>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</si>
  <si>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</si>
  <si>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</si>
  <si>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</si>
  <si>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</si>
  <si>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</si>
  <si>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</si>
  <si>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</si>
  <si>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</si>
  <si>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</si>
  <si>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</si>
  <si>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</si>
  <si>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</si>
  <si>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</si>
  <si>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</si>
  <si>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</si>
  <si>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</si>
  <si>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</si>
  <si>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</si>
  <si>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</si>
  <si>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</si>
  <si>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</si>
  <si>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</si>
  <si>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</si>
  <si>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</si>
  <si>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</si>
  <si>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</si>
  <si>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</si>
  <si>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</si>
  <si>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</si>
  <si>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</si>
  <si>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</si>
  <si>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</si>
  <si>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</si>
  <si>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</si>
  <si>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</si>
  <si>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</si>
  <si>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</si>
  <si>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</si>
  <si>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</si>
  <si>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</si>
  <si>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</si>
  <si>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</si>
  <si>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</si>
  <si>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</si>
  <si>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</si>
  <si>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</si>
  <si>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</si>
  <si>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</si>
  <si>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</si>
  <si>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</si>
  <si>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</si>
  <si>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</si>
  <si>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</si>
  <si>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</si>
  <si>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</si>
  <si>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</si>
  <si>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</si>
  <si>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</si>
  <si>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</si>
  <si>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</si>
  <si>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</si>
  <si>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</si>
  <si>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</si>
  <si>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</si>
  <si>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</si>
  <si>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</si>
  <si>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</si>
  <si>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</si>
  <si>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</si>
  <si>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</si>
  <si>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</si>
  <si>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</si>
  <si>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</si>
  <si>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</si>
  <si>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</si>
  <si>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</si>
  <si>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</si>
  <si>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</si>
  <si>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</si>
  <si>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</si>
  <si>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</si>
  <si>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</si>
  <si>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</si>
  <si>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</si>
  <si>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</si>
  <si>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</si>
  <si>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</si>
  <si>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</si>
  <si>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</si>
  <si>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</si>
  <si>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</si>
  <si>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</si>
  <si>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</si>
  <si>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</si>
  <si>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</si>
  <si>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</si>
  <si>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</si>
  <si>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</si>
  <si>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</si>
  <si>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</si>
  <si>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</si>
  <si>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</si>
  <si>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</si>
  <si>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</si>
  <si>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</si>
  <si>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</si>
  <si>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</si>
  <si>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</si>
  <si>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</si>
  <si>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</si>
  <si>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</si>
  <si>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</si>
  <si>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</si>
  <si>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</si>
  <si>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</si>
  <si>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</si>
  <si>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</si>
  <si>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</si>
  <si>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</si>
  <si>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</si>
  <si>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</si>
  <si>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</si>
  <si>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</si>
  <si>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</si>
  <si>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</si>
  <si>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</si>
  <si>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</si>
  <si>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</si>
  <si>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</si>
  <si>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</si>
  <si>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</si>
  <si>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</si>
  <si>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</si>
  <si>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</si>
  <si>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</si>
  <si>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</si>
  <si>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</si>
  <si>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</si>
  <si>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</si>
  <si>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</si>
  <si>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</si>
  <si>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</si>
  <si>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</si>
  <si>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</si>
  <si>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</si>
  <si>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</si>
  <si>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</si>
  <si>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</si>
  <si>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</si>
  <si>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</si>
  <si>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</si>
  <si>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</si>
  <si>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</si>
  <si>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</si>
  <si>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</si>
  <si>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</si>
  <si>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</si>
  <si>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</si>
  <si>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</si>
  <si>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</si>
  <si>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</si>
  <si>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</si>
  <si>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</si>
  <si>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</si>
  <si>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</si>
  <si>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</si>
  <si>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</si>
  <si>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</si>
  <si>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</si>
  <si>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</si>
  <si>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</si>
  <si>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</si>
  <si>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</si>
  <si>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</si>
  <si>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</si>
  <si>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</si>
  <si>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</si>
  <si>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</si>
  <si>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</si>
  <si>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</si>
  <si>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</si>
  <si>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</si>
  <si>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</si>
  <si>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</si>
  <si>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</si>
  <si>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</si>
  <si>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</si>
  <si>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</si>
  <si>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</si>
  <si>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</si>
  <si>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</si>
  <si>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</si>
  <si>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</si>
  <si>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</si>
  <si>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</si>
  <si>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</si>
  <si>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</si>
  <si>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</si>
  <si>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</si>
  <si>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</si>
  <si>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</si>
  <si>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</si>
  <si>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</si>
  <si>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</si>
  <si>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</si>
  <si>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</si>
  <si>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</si>
  <si>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</si>
  <si>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</si>
  <si>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</si>
  <si>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</si>
  <si>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</si>
  <si>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</si>
  <si>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</si>
  <si>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</si>
  <si>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</si>
  <si>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</si>
  <si>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</si>
  <si>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</si>
  <si>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</si>
  <si>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</si>
  <si>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</si>
  <si>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</si>
  <si>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</si>
  <si>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</si>
  <si>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</si>
  <si>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</si>
  <si>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</si>
  <si>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</si>
  <si>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</si>
  <si>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</si>
  <si>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</si>
  <si>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</si>
  <si>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</si>
  <si>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</si>
  <si>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</si>
  <si>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</si>
  <si>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</si>
  <si>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</si>
  <si>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</si>
  <si>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</si>
  <si>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</si>
  <si>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</si>
  <si>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</si>
  <si>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</si>
  <si>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</si>
  <si>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</si>
  <si>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</si>
  <si>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</si>
  <si>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</si>
  <si>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</si>
  <si>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</si>
  <si>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</si>
  <si>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</si>
  <si>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</si>
  <si>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</si>
  <si>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</si>
  <si>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</si>
  <si>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</si>
  <si>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</si>
  <si>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</si>
  <si>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</si>
  <si>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</si>
  <si>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</si>
  <si>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</si>
  <si>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</si>
  <si>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</si>
  <si>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</si>
  <si>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</si>
  <si>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</si>
  <si>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</si>
  <si>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</si>
  <si>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</si>
  <si>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</si>
  <si>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</si>
  <si>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</si>
  <si>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</si>
  <si>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</si>
  <si>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</si>
  <si>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</si>
  <si>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</si>
  <si>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</si>
  <si>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</si>
  <si>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</si>
  <si>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</si>
  <si>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</si>
  <si>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</si>
  <si>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</si>
  <si>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</si>
  <si>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</si>
  <si>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</si>
  <si>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</si>
  <si>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</si>
  <si>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</si>
  <si>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</si>
  <si>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</si>
  <si>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</si>
  <si>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</si>
  <si>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</si>
  <si>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</si>
  <si>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</si>
  <si>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</si>
  <si>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</si>
  <si>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</si>
  <si>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</si>
  <si>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</si>
  <si>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</si>
  <si>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</si>
  <si>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</si>
  <si>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</si>
  <si>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</si>
  <si>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</si>
  <si>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</si>
  <si>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</si>
  <si>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</si>
  <si>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</si>
  <si>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</si>
  <si>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</si>
  <si>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</si>
  <si>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</si>
  <si>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</si>
  <si>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</si>
  <si>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</si>
  <si>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</si>
  <si>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</si>
  <si>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</si>
  <si>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</si>
  <si>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</si>
  <si>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</si>
  <si>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</si>
  <si>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</si>
  <si>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</si>
  <si>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</si>
  <si>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</si>
  <si>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</si>
  <si>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</si>
  <si>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</si>
  <si>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</si>
  <si>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</si>
  <si>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</si>
  <si>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</si>
  <si>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</si>
  <si>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</si>
  <si>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</si>
  <si>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</si>
  <si>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</si>
  <si>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</si>
  <si>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</si>
  <si>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</si>
  <si>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</si>
  <si>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</si>
  <si>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</si>
  <si>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</si>
  <si>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</si>
  <si>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</si>
  <si>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</si>
  <si>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</si>
  <si>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</si>
  <si>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</si>
  <si>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</si>
  <si>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</si>
  <si>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</si>
  <si>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</si>
  <si>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</si>
  <si>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</si>
  <si>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</si>
  <si>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</si>
  <si>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</si>
  <si>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</si>
  <si>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</si>
  <si>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</si>
  <si>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</si>
  <si>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</si>
  <si>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</si>
  <si>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</si>
  <si>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</si>
  <si>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</si>
  <si>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</si>
  <si>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</si>
  <si>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</si>
  <si>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</si>
  <si>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</si>
  <si>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</si>
  <si>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</si>
  <si>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</si>
  <si>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</si>
  <si>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</si>
  <si>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</si>
  <si>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</si>
  <si>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</si>
  <si>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</si>
  <si>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</si>
  <si>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</si>
  <si>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</si>
  <si>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</si>
  <si>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</si>
  <si>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</si>
  <si>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</si>
  <si>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</si>
  <si>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</si>
  <si>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</si>
  <si>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</si>
  <si>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</si>
  <si>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</si>
  <si>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</si>
  <si>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</si>
  <si>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</si>
  <si>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</si>
  <si>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</si>
  <si>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</si>
  <si>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</si>
  <si>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</si>
  <si>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</si>
  <si>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</si>
  <si>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</si>
  <si>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</si>
  <si>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</si>
  <si>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</si>
  <si>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</si>
  <si>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</si>
  <si>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</si>
  <si>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</si>
  <si>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</si>
  <si>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</si>
  <si>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</si>
  <si>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</si>
  <si>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</si>
  <si>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</si>
  <si>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</si>
  <si>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</si>
  <si>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</si>
  <si>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</si>
  <si>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</si>
  <si>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</si>
  <si>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</si>
  <si>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</si>
  <si>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</si>
  <si>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</si>
  <si>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</si>
  <si>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</si>
  <si>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</si>
  <si>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</si>
  <si>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</si>
  <si>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</si>
  <si>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</si>
  <si>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</si>
  <si>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</si>
  <si>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</si>
  <si>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</si>
  <si>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</si>
  <si>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</si>
  <si>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</si>
  <si>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</si>
  <si>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</si>
  <si>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</si>
  <si>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</si>
  <si>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</si>
  <si>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</si>
  <si>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</si>
  <si>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</si>
  <si>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</si>
  <si>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</si>
  <si>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</si>
  <si>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</si>
  <si>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</si>
  <si>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</si>
  <si>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</si>
  <si>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</si>
  <si>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</si>
  <si>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</si>
  <si>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</si>
  <si>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</si>
  <si>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</si>
  <si>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</si>
  <si>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</si>
  <si>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</si>
  <si>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</si>
  <si>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</si>
  <si>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</si>
  <si>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</si>
  <si>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</si>
  <si>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</si>
  <si>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</si>
  <si>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</si>
  <si>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</si>
  <si>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</si>
  <si>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</si>
  <si>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</si>
  <si>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</si>
  <si>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</si>
  <si>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</si>
  <si>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</si>
  <si>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</si>
  <si>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</si>
  <si>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</si>
  <si>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</si>
  <si>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</si>
  <si>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</si>
  <si>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</si>
  <si>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</si>
  <si>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</si>
  <si>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</si>
  <si>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</si>
  <si>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</si>
  <si>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</si>
  <si>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</si>
  <si>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</si>
  <si>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</si>
  <si>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</si>
  <si>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</si>
  <si>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</si>
  <si>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</si>
  <si>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</si>
  <si>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</si>
  <si>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</si>
  <si>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</si>
  <si>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</si>
  <si>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</si>
  <si>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</si>
  <si>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</si>
  <si>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</si>
  <si>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</si>
  <si>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</si>
  <si>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</si>
  <si>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</si>
  <si>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</si>
  <si>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</si>
  <si>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</si>
  <si>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</si>
  <si>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</si>
  <si>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</si>
  <si>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</si>
  <si>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</si>
  <si>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</si>
  <si>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</si>
  <si>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</si>
  <si>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</si>
  <si>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</si>
  <si>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</si>
  <si>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</si>
  <si>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</si>
  <si>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</si>
  <si>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</si>
  <si>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</si>
  <si>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</si>
  <si>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</si>
  <si>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</si>
  <si>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</si>
  <si>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</si>
  <si>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</si>
  <si>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</si>
  <si>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</si>
  <si>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</si>
  <si>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</si>
  <si>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</si>
  <si>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</si>
  <si>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</si>
  <si>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</si>
  <si>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</si>
  <si>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</si>
  <si>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</si>
  <si>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</si>
  <si>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</si>
  <si>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</si>
  <si>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</si>
  <si>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</si>
  <si>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</si>
  <si>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</si>
  <si>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</si>
  <si>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</si>
  <si>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</si>
  <si>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</si>
  <si>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</si>
  <si>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</si>
  <si>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</si>
  <si>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</si>
  <si>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</si>
  <si>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</si>
  <si>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</si>
  <si>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</si>
  <si>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</si>
  <si>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</si>
  <si>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</si>
  <si>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</si>
  <si>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</si>
  <si>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</si>
  <si>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</si>
  <si>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</si>
  <si>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</si>
  <si>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</si>
  <si>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</si>
  <si>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</si>
  <si>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</si>
  <si>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</si>
  <si>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</si>
  <si>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</si>
  <si>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</si>
  <si>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</si>
  <si>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</si>
  <si>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</si>
  <si>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</si>
  <si>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</si>
  <si>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</si>
  <si>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</si>
  <si>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</si>
  <si>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</si>
  <si>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</si>
  <si>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</si>
  <si>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</si>
  <si>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</si>
  <si>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</si>
  <si>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</si>
  <si>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</si>
  <si>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</si>
  <si>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</si>
  <si>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</si>
  <si>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</si>
  <si>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</si>
  <si>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</si>
  <si>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</si>
  <si>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</si>
  <si>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</si>
  <si>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</si>
  <si>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</si>
  <si>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</si>
  <si>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</si>
  <si>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</si>
  <si>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</si>
  <si>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</si>
  <si>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</si>
  <si>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</si>
  <si>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</si>
  <si>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</si>
  <si>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</si>
  <si>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</si>
  <si>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</si>
  <si>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</si>
  <si>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</si>
  <si>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</si>
  <si>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</si>
  <si>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</si>
  <si>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</si>
  <si>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</si>
  <si>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</si>
  <si>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</si>
  <si>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</si>
  <si>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</si>
  <si>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</si>
  <si>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</si>
  <si>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</si>
  <si>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</si>
  <si>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</si>
  <si>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</si>
  <si>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</si>
  <si>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</si>
  <si>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</si>
  <si>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</si>
  <si>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</si>
  <si>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</si>
  <si>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</si>
  <si>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</si>
  <si>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</si>
  <si>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</si>
  <si>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</si>
  <si>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</si>
  <si>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</si>
  <si>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</si>
  <si>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</si>
  <si>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</si>
  <si>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</si>
  <si>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</si>
  <si>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</si>
  <si>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</si>
  <si>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</si>
  <si>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</si>
  <si>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</si>
  <si>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</si>
  <si>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</si>
  <si>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</si>
  <si>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</si>
  <si>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</si>
  <si>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</si>
  <si>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</si>
  <si>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</si>
  <si>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</si>
  <si>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</si>
  <si>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</si>
  <si>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</si>
  <si>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</si>
  <si>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</si>
  <si>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</si>
  <si>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</si>
  <si>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</si>
  <si>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</si>
  <si>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</si>
  <si>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</si>
  <si>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</si>
  <si>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</si>
  <si>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</si>
  <si>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</si>
  <si>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</si>
  <si>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</si>
  <si>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</si>
  <si>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</si>
  <si>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</si>
  <si>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</si>
  <si>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</si>
  <si>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</si>
  <si>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</si>
  <si>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</si>
  <si>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</si>
  <si>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</si>
  <si>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</si>
  <si>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</si>
  <si>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</si>
  <si>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</si>
  <si>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</si>
  <si>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</si>
  <si>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</si>
  <si>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</si>
  <si>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</si>
  <si>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</si>
  <si>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</si>
  <si>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</si>
  <si>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</si>
  <si>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</si>
  <si>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</si>
  <si>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</si>
  <si>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</si>
  <si>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</si>
  <si>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</si>
  <si>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</si>
  <si>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</si>
  <si>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</si>
  <si>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</si>
  <si>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</si>
  <si>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</si>
  <si>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</si>
  <si>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</si>
  <si>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</si>
  <si>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</si>
  <si>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</si>
  <si>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</si>
  <si>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</si>
  <si>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</si>
  <si>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</si>
  <si>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</si>
  <si>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</si>
  <si>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</si>
  <si>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</si>
  <si>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</si>
  <si>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</si>
  <si>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</si>
  <si>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</si>
  <si>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</si>
  <si>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</si>
  <si>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</si>
  <si>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</si>
  <si>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</si>
  <si>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</si>
  <si>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</si>
  <si>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</si>
  <si>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</si>
  <si>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</si>
  <si>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</si>
  <si>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</si>
  <si>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</si>
  <si>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</si>
  <si>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</si>
  <si>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</si>
  <si>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</si>
  <si>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</si>
  <si>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</si>
  <si>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</si>
  <si>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</si>
  <si>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</si>
  <si>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</si>
  <si>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</si>
  <si>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</si>
  <si>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</si>
  <si>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</si>
  <si>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</si>
  <si>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</si>
  <si>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</si>
  <si>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</si>
  <si>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</si>
  <si>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</si>
  <si>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</si>
  <si>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</si>
  <si>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</si>
  <si>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</si>
  <si>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</si>
  <si>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</si>
  <si>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</si>
  <si>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</si>
  <si>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</si>
  <si>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</si>
  <si>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</si>
  <si>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</si>
  <si>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</si>
  <si>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</si>
  <si>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</si>
  <si>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</si>
  <si>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</si>
  <si>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</si>
  <si>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</si>
  <si>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</si>
  <si>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</si>
  <si>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</si>
  <si>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</si>
  <si>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</si>
  <si>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</si>
  <si>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</si>
  <si>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</si>
  <si>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</si>
  <si>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</si>
  <si>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</si>
  <si>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</si>
  <si>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</si>
  <si>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</si>
  <si>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</si>
  <si>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</si>
  <si>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</si>
  <si>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</si>
  <si>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</si>
  <si>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</si>
  <si>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</si>
  <si>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</si>
  <si>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</si>
  <si>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</si>
  <si>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</si>
  <si>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</si>
  <si>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</si>
  <si>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</si>
  <si>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</si>
  <si>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</si>
  <si>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</si>
  <si>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</si>
  <si>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</si>
  <si>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</si>
  <si>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</si>
  <si>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</si>
  <si>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</si>
  <si>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</si>
  <si>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</si>
  <si>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</si>
  <si>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</si>
  <si>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</si>
  <si>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</si>
  <si>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</si>
  <si>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</si>
  <si>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</si>
  <si>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</si>
  <si>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</si>
  <si>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</si>
  <si>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</si>
  <si>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</si>
  <si>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</si>
  <si>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</si>
  <si>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</si>
  <si>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</si>
  <si>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</si>
  <si>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</si>
  <si>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</si>
  <si>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</si>
  <si>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</si>
  <si>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</si>
  <si>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</si>
  <si>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</si>
  <si>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</si>
  <si>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</si>
  <si>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</si>
  <si>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</si>
  <si>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</si>
  <si>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</si>
  <si>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</si>
  <si>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</si>
  <si>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</si>
  <si>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</si>
  <si>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</si>
  <si>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</si>
  <si>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</si>
  <si>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</si>
  <si>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</si>
  <si>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</si>
  <si>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</si>
  <si>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</si>
  <si>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</si>
  <si>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</si>
  <si>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</si>
  <si>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</si>
  <si>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</si>
  <si>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</si>
  <si>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</si>
  <si>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</si>
  <si>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</si>
  <si>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</si>
  <si>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</si>
  <si>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</si>
  <si>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</si>
  <si>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</si>
  <si>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</si>
  <si>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</si>
  <si>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</si>
  <si>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</si>
  <si>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</si>
  <si>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</si>
  <si>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</si>
  <si>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</si>
  <si>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</si>
  <si>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</si>
  <si>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</si>
  <si>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</si>
  <si>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</si>
  <si>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</si>
  <si>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</si>
  <si>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</si>
  <si>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</si>
  <si>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</si>
  <si>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</si>
  <si>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</si>
  <si>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</si>
  <si>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</si>
  <si>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</si>
  <si>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</si>
  <si>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</si>
  <si>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</si>
  <si>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</si>
  <si>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</si>
  <si>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</si>
  <si>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</si>
  <si>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</si>
  <si>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</si>
  <si>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</si>
  <si>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</si>
  <si>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</si>
  <si>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</si>
  <si>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</si>
  <si>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</si>
  <si>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</si>
  <si>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</si>
  <si>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</si>
  <si>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</si>
  <si>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</si>
  <si>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</si>
  <si>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</si>
  <si>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</si>
  <si>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</si>
  <si>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</si>
  <si>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</si>
  <si>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</si>
  <si>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</si>
  <si>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</si>
  <si>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</si>
  <si>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</si>
  <si>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</si>
  <si>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</si>
  <si>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</si>
  <si>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</si>
  <si>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</si>
  <si>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</si>
  <si>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</si>
  <si>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</si>
  <si>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</si>
  <si>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</si>
  <si>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</si>
  <si>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</si>
  <si>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</si>
  <si>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</si>
  <si>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</si>
  <si>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</si>
  <si>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</si>
  <si>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</si>
  <si>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</si>
  <si>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</si>
  <si>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</si>
  <si>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</si>
  <si>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</si>
  <si>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</si>
  <si>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</si>
  <si>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</si>
  <si>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</si>
  <si>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</si>
  <si>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</si>
  <si>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</si>
  <si>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</si>
  <si>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</si>
  <si>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</si>
  <si>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</si>
  <si>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</si>
  <si>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</si>
  <si>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</si>
  <si>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</si>
  <si>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</si>
  <si>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</si>
  <si>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</si>
  <si>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</si>
  <si>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</si>
  <si>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</si>
  <si>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</si>
  <si>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</si>
  <si>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</si>
  <si>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</si>
  <si>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</si>
  <si>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</si>
  <si>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</si>
  <si>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</si>
  <si>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</si>
  <si>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</si>
  <si>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</si>
  <si>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</si>
  <si>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</si>
  <si>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</si>
  <si>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</si>
  <si>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</si>
  <si>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</si>
  <si>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</si>
  <si>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</si>
  <si>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</si>
  <si>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</si>
  <si>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</si>
  <si>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</si>
  <si>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</si>
  <si>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</si>
  <si>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</si>
  <si>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</si>
  <si>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</si>
  <si>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</si>
  <si>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</si>
  <si>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</si>
  <si>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</si>
  <si>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</si>
  <si>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</si>
  <si>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</si>
  <si>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</si>
  <si>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</si>
  <si>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</si>
  <si>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</si>
  <si>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</si>
  <si>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</si>
  <si>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</si>
  <si>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</si>
  <si>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</si>
  <si>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</si>
  <si>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</si>
  <si>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</si>
  <si>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</si>
  <si>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</si>
  <si>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</si>
  <si>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</si>
  <si>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</si>
  <si>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</si>
  <si>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</si>
  <si>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</si>
  <si>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</si>
  <si>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</si>
  <si>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</si>
  <si>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</si>
  <si>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</si>
  <si>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</si>
  <si>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</si>
  <si>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</si>
  <si>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</si>
  <si>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</si>
  <si>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</si>
  <si>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</si>
  <si>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</si>
  <si>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</si>
  <si>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</si>
  <si>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</si>
  <si>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</si>
  <si>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</si>
  <si>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</si>
  <si>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</si>
  <si>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</si>
  <si>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</si>
  <si>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</si>
  <si>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</si>
  <si>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</si>
  <si>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</si>
  <si>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</si>
  <si>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</si>
  <si>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</si>
  <si>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</si>
  <si>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</si>
  <si>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</si>
  <si>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</si>
  <si>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</si>
  <si>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</si>
  <si>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</si>
  <si>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</si>
  <si>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</si>
  <si>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</si>
  <si>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</si>
  <si>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</si>
  <si>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</si>
  <si>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</si>
  <si>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</si>
  <si>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</si>
  <si>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</si>
  <si>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</si>
  <si>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</si>
  <si>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</si>
  <si>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</si>
  <si>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</si>
  <si>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</si>
  <si>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</si>
  <si>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</si>
  <si>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</si>
  <si>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</si>
  <si>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</si>
  <si>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</si>
  <si>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</si>
  <si>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</si>
  <si>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</si>
  <si>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</si>
  <si>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</si>
  <si>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</si>
  <si>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</si>
  <si>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</si>
  <si>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</si>
  <si>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</si>
  <si>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</si>
  <si>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</si>
  <si>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</si>
  <si>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</si>
  <si>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</si>
  <si>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</si>
  <si>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</si>
  <si>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</si>
  <si>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</si>
  <si>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</si>
  <si>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</si>
  <si>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</si>
  <si>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</si>
  <si>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</si>
  <si>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</si>
  <si>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</si>
  <si>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</si>
  <si>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</si>
  <si>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</si>
  <si>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</si>
  <si>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</si>
  <si>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</si>
  <si>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</si>
  <si>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</si>
  <si>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</si>
  <si>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</si>
  <si>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</si>
  <si>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</si>
  <si>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</si>
  <si>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</si>
  <si>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</si>
  <si>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</si>
  <si>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</si>
  <si>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</si>
  <si>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</si>
  <si>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</si>
  <si>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</si>
  <si>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</si>
  <si>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</si>
  <si>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</si>
  <si>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</si>
  <si>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</si>
  <si>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</si>
  <si>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</si>
  <si>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</si>
  <si>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</si>
  <si>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</si>
  <si>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</si>
  <si>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</si>
  <si>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</si>
  <si>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</si>
  <si>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</si>
  <si>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</si>
  <si>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</si>
  <si>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</si>
  <si>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</si>
  <si>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</si>
  <si>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</si>
  <si>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</si>
  <si>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</si>
  <si>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</si>
  <si>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</si>
  <si>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</si>
  <si>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</si>
  <si>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</si>
  <si>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</si>
  <si>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</si>
  <si>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</si>
  <si>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</si>
  <si>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</si>
  <si>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</si>
  <si>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</si>
  <si>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</si>
  <si>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</si>
  <si>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</si>
  <si>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</si>
  <si>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</si>
  <si>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</si>
  <si>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</si>
  <si>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</si>
  <si>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</si>
  <si>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</si>
  <si>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</si>
  <si>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</si>
  <si>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</si>
  <si>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</si>
  <si>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</si>
  <si>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</si>
  <si>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</si>
  <si>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</si>
  <si>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</si>
  <si>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</si>
  <si>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</si>
  <si>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</si>
  <si>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</si>
  <si>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</si>
  <si>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</si>
  <si>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</si>
  <si>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</si>
  <si>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</si>
  <si>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</si>
  <si>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</si>
  <si>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</si>
  <si>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</si>
  <si>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</si>
  <si>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</si>
  <si>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</si>
  <si>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</si>
  <si>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</si>
  <si>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</si>
  <si>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</si>
  <si>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</si>
  <si>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</si>
  <si>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</si>
  <si>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</si>
  <si>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</si>
  <si>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</si>
  <si>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</si>
  <si>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</si>
  <si>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</si>
  <si>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</si>
  <si>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</si>
  <si>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</si>
  <si>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</si>
  <si>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</si>
  <si>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</si>
  <si>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</si>
  <si>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</si>
  <si>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</si>
  <si>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</si>
  <si>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</si>
  <si>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</si>
  <si>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</si>
  <si>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</si>
  <si>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</si>
  <si>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</si>
  <si>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</si>
  <si>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</si>
  <si>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</si>
  <si>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</si>
  <si>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</si>
  <si>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</si>
  <si>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</si>
  <si>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</si>
  <si>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</si>
  <si>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</si>
  <si>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</si>
  <si>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</si>
  <si>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</si>
  <si>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</si>
  <si>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</si>
  <si>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</si>
  <si>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</si>
  <si>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</si>
  <si>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</si>
  <si>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</si>
  <si>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</si>
  <si>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</si>
  <si>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</si>
  <si>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</si>
  <si>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</si>
  <si>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</si>
  <si>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</si>
  <si>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</si>
  <si>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</si>
  <si>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</si>
  <si>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</si>
  <si>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</si>
  <si>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</si>
  <si>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</si>
  <si>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</si>
  <si>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</si>
  <si>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</si>
  <si>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</si>
  <si>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</si>
  <si>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</si>
  <si>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</si>
  <si>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</si>
  <si>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</si>
  <si>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</si>
  <si>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</si>
  <si>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</si>
  <si>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</si>
  <si>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</si>
  <si>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</si>
  <si>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</si>
  <si>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</si>
  <si>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</si>
  <si>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</si>
  <si>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</si>
  <si>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</si>
  <si>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</si>
  <si>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</si>
  <si>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</si>
  <si>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</si>
  <si>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</si>
  <si>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</si>
  <si>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</si>
  <si>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</si>
  <si>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</si>
  <si>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</si>
  <si>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</si>
  <si>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</si>
  <si>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</si>
  <si>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</si>
  <si>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</si>
  <si>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</si>
  <si>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</si>
  <si>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</si>
  <si>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</si>
  <si>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</si>
  <si>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</si>
  <si>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</si>
  <si>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</si>
  <si>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</si>
  <si>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</si>
  <si>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</si>
  <si>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</si>
  <si>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</si>
  <si>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</si>
  <si>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</si>
  <si>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</si>
  <si>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</si>
  <si>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</si>
  <si>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</si>
  <si>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</si>
  <si>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</si>
  <si>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</si>
  <si>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</si>
  <si>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</si>
  <si>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</si>
  <si>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</si>
  <si>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</si>
  <si>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</si>
  <si>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</si>
  <si>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</si>
  <si>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</si>
  <si>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</si>
  <si>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</si>
  <si>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</si>
  <si>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</si>
  <si>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</si>
  <si>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</si>
  <si>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</si>
  <si>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</si>
  <si>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</si>
  <si>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</si>
  <si>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</si>
  <si>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</si>
  <si>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</si>
  <si>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</si>
  <si>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</si>
  <si>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</si>
  <si>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</si>
  <si>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</si>
  <si>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</si>
  <si>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</si>
  <si>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</si>
  <si>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</si>
  <si>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</si>
  <si>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</si>
  <si>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</si>
  <si>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</si>
  <si>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</si>
  <si>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</si>
  <si>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</si>
  <si>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</si>
  <si>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</si>
  <si>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</si>
  <si>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</si>
  <si>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</si>
  <si>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</si>
  <si>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</si>
  <si>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</si>
  <si>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</si>
  <si>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</si>
  <si>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</si>
  <si>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</si>
  <si>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</si>
  <si>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</si>
  <si>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</si>
  <si>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</si>
  <si>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</si>
  <si>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</si>
  <si>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</si>
  <si>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</si>
  <si>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</si>
  <si>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</si>
  <si>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</si>
  <si>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</si>
  <si>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</si>
  <si>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</si>
  <si>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</si>
  <si>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</si>
  <si>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</si>
  <si>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</si>
  <si>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</si>
  <si>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</si>
  <si>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</si>
  <si>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</si>
  <si>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</si>
  <si>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</si>
  <si>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</si>
  <si>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</si>
  <si>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</si>
  <si>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</si>
  <si>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</si>
  <si>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</si>
  <si>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</si>
  <si>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</si>
  <si>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</si>
  <si>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</si>
  <si>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</si>
  <si>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</si>
  <si>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</si>
  <si>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</si>
  <si>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</si>
  <si>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</si>
  <si>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</si>
  <si>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</si>
  <si>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</si>
  <si>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</si>
  <si>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</si>
  <si>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</si>
  <si>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</si>
  <si>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</si>
  <si>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</si>
  <si>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</si>
  <si>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</si>
  <si>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</si>
  <si>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</si>
  <si>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</si>
  <si>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</si>
  <si>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</si>
  <si>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</si>
  <si>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</si>
  <si>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</si>
  <si>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</si>
  <si>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</si>
  <si>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</si>
  <si>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</si>
  <si>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</si>
  <si>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</si>
  <si>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</si>
  <si>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</si>
  <si>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</si>
  <si>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</si>
  <si>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</si>
  <si>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</si>
  <si>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</si>
  <si>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</si>
  <si>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</si>
  <si>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</si>
  <si>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</si>
  <si>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</si>
  <si>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</si>
  <si>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</si>
  <si>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</si>
  <si>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</si>
  <si>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</si>
  <si>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</si>
  <si>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</si>
  <si>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</si>
  <si>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</si>
  <si>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</si>
  <si>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</si>
  <si>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</si>
  <si>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</si>
  <si>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</si>
  <si>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</si>
  <si>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</si>
  <si>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</si>
  <si>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</si>
  <si>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</si>
  <si>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</si>
  <si>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</si>
  <si>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</si>
  <si>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</si>
  <si>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</si>
  <si>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</si>
  <si>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</si>
  <si>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</si>
  <si>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</si>
  <si>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</si>
  <si>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</si>
  <si>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</si>
  <si>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</si>
  <si>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</si>
  <si>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</si>
  <si>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</si>
  <si>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</si>
  <si>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</si>
  <si>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</si>
  <si>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</si>
  <si>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</si>
  <si>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</si>
  <si>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</si>
  <si>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</si>
  <si>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</si>
  <si>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</si>
  <si>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</si>
  <si>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</si>
  <si>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</si>
  <si>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</si>
  <si>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</si>
  <si>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</si>
  <si>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</si>
  <si>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</si>
  <si>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</si>
  <si>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</si>
  <si>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</si>
  <si>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</si>
  <si>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</si>
  <si>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</si>
  <si>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</si>
  <si>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</si>
  <si>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</si>
  <si>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</si>
  <si>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</si>
  <si>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</si>
  <si>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</si>
  <si>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</si>
  <si>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</si>
  <si>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</si>
  <si>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</si>
  <si>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</si>
  <si>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</si>
  <si>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</si>
  <si>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</si>
  <si>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</si>
  <si>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</si>
  <si>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</si>
  <si>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</si>
  <si>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</si>
  <si>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</si>
  <si>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</si>
  <si>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</si>
  <si>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</si>
  <si>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</si>
  <si>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</si>
  <si>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</si>
  <si>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</si>
  <si>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</si>
  <si>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</si>
  <si>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</si>
  <si>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</si>
  <si>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</si>
  <si>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</si>
  <si>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</si>
  <si>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</si>
  <si>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</si>
  <si>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</si>
  <si>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</si>
  <si>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</si>
  <si>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</si>
  <si>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</si>
  <si>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</si>
  <si>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</si>
  <si>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</si>
  <si>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</si>
  <si>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</si>
  <si>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</si>
  <si>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</si>
  <si>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</si>
  <si>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</si>
  <si>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</si>
  <si>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</si>
  <si>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</si>
  <si>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</si>
  <si>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</si>
  <si>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</si>
  <si>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</si>
  <si>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</si>
  <si>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</si>
  <si>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</si>
  <si>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</si>
  <si>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</si>
  <si>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</si>
  <si>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</si>
  <si>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</si>
  <si>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</si>
  <si>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</si>
  <si>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</si>
  <si>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</si>
  <si>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</si>
  <si>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</si>
  <si>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</si>
  <si>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</si>
  <si>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</si>
  <si>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</si>
  <si>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</si>
  <si>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</si>
  <si>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</si>
  <si>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</si>
  <si>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</si>
  <si>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</si>
  <si>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</si>
  <si>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</si>
  <si>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</si>
  <si>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</si>
  <si>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</si>
  <si>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</si>
  <si>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</si>
  <si>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</si>
  <si>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</si>
  <si>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</si>
  <si>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</si>
  <si>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</si>
  <si>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</si>
  <si>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</si>
  <si>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</si>
  <si>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</si>
  <si>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</si>
  <si>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</si>
  <si>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</si>
  <si>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</si>
  <si>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</si>
  <si>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</si>
  <si>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</si>
  <si>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</si>
  <si>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</si>
  <si>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</si>
  <si>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</si>
  <si>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</si>
  <si>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</si>
  <si>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</si>
  <si>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</si>
  <si>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</si>
  <si>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</si>
  <si>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</si>
  <si>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</si>
  <si>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</si>
  <si>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</si>
  <si>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</si>
  <si>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</si>
  <si>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</si>
  <si>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</si>
  <si>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</si>
  <si>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</si>
  <si>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</si>
  <si>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</si>
  <si>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</si>
  <si>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</si>
  <si>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</si>
  <si>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</si>
  <si>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</si>
  <si>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</si>
  <si>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</si>
  <si>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</si>
  <si>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</si>
  <si>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</si>
  <si>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</si>
  <si>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</si>
  <si>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</si>
  <si>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</si>
  <si>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</si>
  <si>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</si>
  <si>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</si>
  <si>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</si>
  <si>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</si>
  <si>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</si>
  <si>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</si>
  <si>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</si>
  <si>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</si>
  <si>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</si>
  <si>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</si>
  <si>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</si>
  <si>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</si>
  <si>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</si>
  <si>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</si>
  <si>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</si>
  <si>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</si>
  <si>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</si>
  <si>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</si>
  <si>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</si>
  <si>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</si>
  <si>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</si>
  <si>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</si>
  <si>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</si>
  <si>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</si>
  <si>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</si>
  <si>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</si>
  <si>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</si>
  <si>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</si>
  <si>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</si>
  <si>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</si>
  <si>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</si>
  <si>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</si>
  <si>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</si>
  <si>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</si>
  <si>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</si>
  <si>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</si>
  <si>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</si>
  <si>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</si>
  <si>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</si>
  <si>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</si>
  <si>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</si>
  <si>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</si>
  <si>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</si>
  <si>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</si>
  <si>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</si>
  <si>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</si>
  <si>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</si>
  <si>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</si>
  <si>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</si>
  <si>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</si>
  <si>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</si>
  <si>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</si>
  <si>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</si>
  <si>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</si>
  <si>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</si>
  <si>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</si>
  <si>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</si>
  <si>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</si>
  <si>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</si>
  <si>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</si>
  <si>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</si>
  <si>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</si>
  <si>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</si>
  <si>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</si>
  <si>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</si>
  <si>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</si>
  <si>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</si>
  <si>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</si>
  <si>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</si>
  <si>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</si>
  <si>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</si>
  <si>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</si>
  <si>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</si>
  <si>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</si>
  <si>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</si>
  <si>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</si>
  <si>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</si>
  <si>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</si>
  <si>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</si>
  <si>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</si>
  <si>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</si>
  <si>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</si>
  <si>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</si>
  <si>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</si>
  <si>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</si>
  <si>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</si>
  <si>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</si>
  <si>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</si>
  <si>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</si>
  <si>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</si>
  <si>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</si>
  <si>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</si>
  <si>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</si>
  <si>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</si>
  <si>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</si>
  <si>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</si>
  <si>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</si>
  <si>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</si>
  <si>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</si>
  <si>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</si>
  <si>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</si>
  <si>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</si>
  <si>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</si>
  <si>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</si>
  <si>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</si>
  <si>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</si>
  <si>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</si>
  <si>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</si>
  <si>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</si>
  <si>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</si>
  <si>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</si>
  <si>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</si>
  <si>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</si>
  <si>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</si>
  <si>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</si>
  <si>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</si>
  <si>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</si>
  <si>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</si>
  <si>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</si>
  <si>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</si>
  <si>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</si>
  <si>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</si>
  <si>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</si>
  <si>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</si>
  <si>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</si>
  <si>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</si>
  <si>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</si>
  <si>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</si>
  <si>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</si>
  <si>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</si>
  <si>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</si>
  <si>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</si>
  <si>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</si>
  <si>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</si>
  <si>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</si>
  <si>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</si>
  <si>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</si>
  <si>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</si>
  <si>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</si>
  <si>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</si>
  <si>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</si>
  <si>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</si>
  <si>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</si>
  <si>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</si>
  <si>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</si>
  <si>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</si>
  <si>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</si>
  <si>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</si>
  <si>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</si>
  <si>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</si>
  <si>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</si>
  <si>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</si>
  <si>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</si>
  <si>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</si>
  <si>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</si>
  <si>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</si>
  <si>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</si>
  <si>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</si>
  <si>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</si>
  <si>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</si>
  <si>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</si>
  <si>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</si>
  <si>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</si>
  <si>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</si>
  <si>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</si>
  <si>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</si>
  <si>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</si>
  <si>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</si>
  <si>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</si>
  <si>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</si>
  <si>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</si>
  <si>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</si>
  <si>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</si>
  <si>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</si>
  <si>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</si>
  <si>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</si>
  <si>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</si>
  <si>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</si>
  <si>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</si>
  <si>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</si>
  <si>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</si>
  <si>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</si>
  <si>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</si>
  <si>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</si>
  <si>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</si>
  <si>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</si>
  <si>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</si>
  <si>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</si>
  <si>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</si>
  <si>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</si>
  <si>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</si>
  <si>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</si>
  <si>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</si>
  <si>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</si>
  <si>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</si>
  <si>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</si>
  <si>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</si>
  <si>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</si>
  <si>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</si>
  <si>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</si>
  <si>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</si>
  <si>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</si>
  <si>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</si>
  <si>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</si>
  <si>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</si>
  <si>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</si>
  <si>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</si>
  <si>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</si>
  <si>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</si>
  <si>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</si>
  <si>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</si>
  <si>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</si>
  <si>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</si>
  <si>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</si>
  <si>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</si>
  <si>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</si>
  <si>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</si>
  <si>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</si>
  <si>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</si>
  <si>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</si>
  <si>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</si>
  <si>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</si>
  <si>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</si>
  <si>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</si>
  <si>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</si>
  <si>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</si>
  <si>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</si>
  <si>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</si>
  <si>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</si>
  <si>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</si>
  <si>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</si>
  <si>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</si>
  <si>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</si>
  <si>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</si>
  <si>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</si>
  <si>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</si>
  <si>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</si>
  <si>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</si>
  <si>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</si>
  <si>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</si>
  <si>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</si>
  <si>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</si>
  <si>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</si>
  <si>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</si>
  <si>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</si>
  <si>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</si>
  <si>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</si>
  <si>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</si>
  <si>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</si>
  <si>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</si>
  <si>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</si>
  <si>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</si>
  <si>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</si>
  <si>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</si>
  <si>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</si>
  <si>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</si>
  <si>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</si>
  <si>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</si>
  <si>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</si>
  <si>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</si>
  <si>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</si>
  <si>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</si>
  <si>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</si>
  <si>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</si>
  <si>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</si>
  <si>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</si>
  <si>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</si>
  <si>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</si>
  <si>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</si>
  <si>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</si>
  <si>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</si>
  <si>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</si>
  <si>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</si>
  <si>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</si>
  <si>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</si>
  <si>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</si>
  <si>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</si>
  <si>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</si>
  <si>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</si>
  <si>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</si>
  <si>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</si>
  <si>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</si>
  <si>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</si>
  <si>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</si>
  <si>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</si>
  <si>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</si>
  <si>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</si>
  <si>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</si>
  <si>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</si>
  <si>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</si>
  <si>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</si>
  <si>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</si>
  <si>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</si>
  <si>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</si>
  <si>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</si>
  <si>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</si>
  <si>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</si>
  <si>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</si>
  <si>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</si>
  <si>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</si>
  <si>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</si>
  <si>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</si>
  <si>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</si>
  <si>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</si>
  <si>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</si>
  <si>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</si>
  <si>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</si>
  <si>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</si>
  <si>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</si>
  <si>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</si>
  <si>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</si>
  <si>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</si>
  <si>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</si>
  <si>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</si>
  <si>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</si>
  <si>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</si>
  <si>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</si>
  <si>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</si>
  <si>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</si>
  <si>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</si>
  <si>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</si>
  <si>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</si>
  <si>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</si>
  <si>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</si>
  <si>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</si>
  <si>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</si>
  <si>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</si>
  <si>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</si>
  <si>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</si>
  <si>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</si>
  <si>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</si>
  <si>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</si>
  <si>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</si>
  <si>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</si>
  <si>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</si>
  <si>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</si>
  <si>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</si>
  <si>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</si>
  <si>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</si>
  <si>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</si>
  <si>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</si>
  <si>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</si>
  <si>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</si>
  <si>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</si>
  <si>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</si>
  <si>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</si>
  <si>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</si>
  <si>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</si>
  <si>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</si>
  <si>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</si>
  <si>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</si>
  <si>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</si>
  <si>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</si>
  <si>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</si>
  <si>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</si>
  <si>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</si>
  <si>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</si>
  <si>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</si>
  <si>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</si>
  <si>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</si>
  <si>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</si>
  <si>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</si>
  <si>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</si>
  <si>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</si>
  <si>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</si>
  <si>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</si>
  <si>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</si>
  <si>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</si>
  <si>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</si>
  <si>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</si>
  <si>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</si>
  <si>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</si>
  <si>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</si>
  <si>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</si>
  <si>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</si>
  <si>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</si>
  <si>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</si>
  <si>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</si>
  <si>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</si>
  <si>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</si>
  <si>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</si>
  <si>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</si>
  <si>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</si>
  <si>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</si>
  <si>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</si>
  <si>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</si>
  <si>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</si>
  <si>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</si>
  <si>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</si>
  <si>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</si>
  <si>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</si>
  <si>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</si>
  <si>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</si>
  <si>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</si>
  <si>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</si>
  <si>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</si>
  <si>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</si>
  <si>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</si>
  <si>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</si>
  <si>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</si>
  <si>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</si>
  <si>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</si>
  <si>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</si>
  <si>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</si>
  <si>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</si>
  <si>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</si>
  <si>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</si>
  <si>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</si>
  <si>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</si>
  <si>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</si>
  <si>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</si>
  <si>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</si>
  <si>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</si>
  <si>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</si>
  <si>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</si>
  <si>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</si>
  <si>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</si>
  <si>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</si>
  <si>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</si>
  <si>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</si>
  <si>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</si>
  <si>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</si>
  <si>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</si>
  <si>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</si>
  <si>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</si>
  <si>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</si>
  <si>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</si>
  <si>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</si>
  <si>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</si>
  <si>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</si>
  <si>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</si>
  <si>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</si>
  <si>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</si>
  <si>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</si>
  <si>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</si>
  <si>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</si>
  <si>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</si>
  <si>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</si>
  <si>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</si>
  <si>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</si>
  <si>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</si>
  <si>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</si>
  <si>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</si>
  <si>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</si>
  <si>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</si>
  <si>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</si>
  <si>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</si>
  <si>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</si>
  <si>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</si>
  <si>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</si>
  <si>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</si>
  <si>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</si>
  <si>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</si>
  <si>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</si>
  <si>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</si>
  <si>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</si>
  <si>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</si>
  <si>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</si>
  <si>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</si>
  <si>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</si>
  <si>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</si>
  <si>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</si>
  <si>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</si>
  <si>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</si>
  <si>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</si>
  <si>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</si>
  <si>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</si>
  <si>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</si>
  <si>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</si>
  <si>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</si>
  <si>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</si>
  <si>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</si>
  <si>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</si>
  <si>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</si>
  <si>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</si>
  <si>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</si>
  <si>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</si>
  <si>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</si>
  <si>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</si>
  <si>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</si>
  <si>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</si>
  <si>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</si>
  <si>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</si>
  <si>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</si>
  <si>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</si>
  <si>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</si>
  <si>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</si>
  <si>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</si>
  <si>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</si>
  <si>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</si>
  <si>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</si>
  <si>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</si>
  <si>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</si>
  <si>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</si>
  <si>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</si>
  <si>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</si>
  <si>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</si>
  <si>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</si>
  <si>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</si>
  <si>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</si>
  <si>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</si>
  <si>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</si>
  <si>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</si>
  <si>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</si>
  <si>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</si>
  <si>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</si>
  <si>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</si>
  <si>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</si>
  <si>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</si>
  <si>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</si>
  <si>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</si>
  <si>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</si>
  <si>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</si>
  <si>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</si>
  <si>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</si>
  <si>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</si>
  <si>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</si>
  <si>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</si>
  <si>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</si>
  <si>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</si>
  <si>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</si>
  <si>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</si>
  <si>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</si>
  <si>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</si>
  <si>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</si>
  <si>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</si>
  <si>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</si>
  <si>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</si>
  <si>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</si>
  <si>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</si>
  <si>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</si>
  <si>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</si>
  <si>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</si>
  <si>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</si>
  <si>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</si>
  <si>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</si>
  <si>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</si>
  <si>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</si>
  <si>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</si>
  <si>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</si>
  <si>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</si>
  <si>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</si>
  <si>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</si>
  <si>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</si>
  <si>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</si>
  <si>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</si>
  <si>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</si>
  <si>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</si>
  <si>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</si>
  <si>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</si>
  <si>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</si>
  <si>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</si>
  <si>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</si>
  <si>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</si>
  <si>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</si>
  <si>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</si>
  <si>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</si>
  <si>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</si>
  <si>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</si>
  <si>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</si>
  <si>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</si>
  <si>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</si>
  <si>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</si>
  <si>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</si>
  <si>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</si>
  <si>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</si>
  <si>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</si>
  <si>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</si>
  <si>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</si>
  <si>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</si>
  <si>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</si>
  <si>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</si>
  <si>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</si>
  <si>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</si>
  <si>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</si>
  <si>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</si>
  <si>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</si>
  <si>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</si>
  <si>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</si>
  <si>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</si>
  <si>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</si>
  <si>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</si>
  <si>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</si>
  <si>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</si>
  <si>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</si>
  <si>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</si>
  <si>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</si>
  <si>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</si>
  <si>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</si>
  <si>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</si>
  <si>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</si>
  <si>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</si>
  <si>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</si>
  <si>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</si>
  <si>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</si>
  <si>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</si>
  <si>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</si>
  <si>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</si>
  <si>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</si>
  <si>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</si>
  <si>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</si>
  <si>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</si>
  <si>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</si>
  <si>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</si>
  <si>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</si>
  <si>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</si>
  <si>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</si>
  <si>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</si>
  <si>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</si>
  <si>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</si>
  <si>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</si>
  <si>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</si>
  <si>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</si>
  <si>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</si>
  <si>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</si>
  <si>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</si>
  <si>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</si>
  <si>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</si>
  <si>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</si>
  <si>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</si>
  <si>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</si>
  <si>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</si>
  <si>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</si>
  <si>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</si>
  <si>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</si>
  <si>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</si>
  <si>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</si>
  <si>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</si>
  <si>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</si>
  <si>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</si>
  <si>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</si>
  <si>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</si>
  <si>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</si>
  <si>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</si>
  <si>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</si>
  <si>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</si>
  <si>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</si>
  <si>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</si>
  <si>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</si>
  <si>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</si>
  <si>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</si>
  <si>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</si>
  <si>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</si>
  <si>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</si>
  <si>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</si>
  <si>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</si>
  <si>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</si>
  <si>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</si>
  <si>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</si>
  <si>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</si>
  <si>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</si>
  <si>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</si>
  <si>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</si>
  <si>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</si>
  <si>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</si>
  <si>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</si>
  <si>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</si>
  <si>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</si>
  <si>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</si>
  <si>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</si>
  <si>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</si>
  <si>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</si>
  <si>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</si>
  <si>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</si>
  <si>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</si>
  <si>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</si>
  <si>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</si>
  <si>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</si>
  <si>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</si>
  <si>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</si>
  <si>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</si>
  <si>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</si>
  <si>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</si>
  <si>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</si>
  <si>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</si>
  <si>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</si>
  <si>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</si>
  <si>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</si>
  <si>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</si>
  <si>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</si>
  <si>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</si>
  <si>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</si>
  <si>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</si>
  <si>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</si>
  <si>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</si>
  <si>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</si>
  <si>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</si>
  <si>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</si>
  <si>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</si>
  <si>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</si>
  <si>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</si>
  <si>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</si>
  <si>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</si>
  <si>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</si>
  <si>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</si>
  <si>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</si>
  <si>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</si>
  <si>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</si>
  <si>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</si>
  <si>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</si>
  <si>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</si>
  <si>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</si>
  <si>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</si>
  <si>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</si>
  <si>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</si>
  <si>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</si>
  <si>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</si>
  <si>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</si>
  <si>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</si>
  <si>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</si>
  <si>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</si>
  <si>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</si>
  <si>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</si>
  <si>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</si>
  <si>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</si>
  <si>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</si>
  <si>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</si>
  <si>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</si>
  <si>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</si>
  <si>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</si>
  <si>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</si>
  <si>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</si>
  <si>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</si>
  <si>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</si>
  <si>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</si>
  <si>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</si>
  <si>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</si>
  <si>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</si>
  <si>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</si>
  <si>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</si>
  <si>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</si>
  <si>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</si>
  <si>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</si>
  <si>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</si>
  <si>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</si>
  <si>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</si>
  <si>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</si>
  <si>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</si>
  <si>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</si>
  <si>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</si>
  <si>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</si>
  <si>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</si>
  <si>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</si>
  <si>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</si>
  <si>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</si>
  <si>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</si>
  <si>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</si>
  <si>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</si>
  <si>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</si>
  <si>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</si>
  <si>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</si>
  <si>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</si>
  <si>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</si>
  <si>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</si>
  <si>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</si>
  <si>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</si>
  <si>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</si>
  <si>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</si>
  <si>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</si>
  <si>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</si>
  <si>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</si>
  <si>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</si>
  <si>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</si>
  <si>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</si>
  <si>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</si>
  <si>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</si>
  <si>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</si>
  <si>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</si>
  <si>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</si>
  <si>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</si>
  <si>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</si>
  <si>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</si>
  <si>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</si>
  <si>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</si>
  <si>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</si>
  <si>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</si>
  <si>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</si>
  <si>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</si>
  <si>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</si>
  <si>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</si>
  <si>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</si>
  <si>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</si>
  <si>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</si>
  <si>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</si>
  <si>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</si>
  <si>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</si>
  <si>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</si>
  <si>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</si>
  <si>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</si>
  <si>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</si>
  <si>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</si>
  <si>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</si>
  <si>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</si>
  <si>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</si>
  <si>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</si>
  <si>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</si>
  <si>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</si>
  <si>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</si>
  <si>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</si>
  <si>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</si>
  <si>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</si>
  <si>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</si>
  <si>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</si>
  <si>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</si>
  <si>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</si>
  <si>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</si>
  <si>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</si>
  <si>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</si>
  <si>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</si>
  <si>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</si>
  <si>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</si>
  <si>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</si>
  <si>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</si>
  <si>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</si>
  <si>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</si>
  <si>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</si>
  <si>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</si>
  <si>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</si>
  <si>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</si>
  <si>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</si>
  <si>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</si>
  <si>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</si>
  <si>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</si>
  <si>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</si>
  <si>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</si>
  <si>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</si>
  <si>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</si>
  <si>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</si>
  <si>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</si>
  <si>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</si>
  <si>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</si>
  <si>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</si>
  <si>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</si>
  <si>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</si>
  <si>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</si>
  <si>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</si>
  <si>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</si>
  <si>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</si>
  <si>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</si>
  <si>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</si>
  <si>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</si>
  <si>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</si>
  <si>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</si>
  <si>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</si>
  <si>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</si>
  <si>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</si>
  <si>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</si>
  <si>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</si>
  <si>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</si>
  <si>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</si>
  <si>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</si>
  <si>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</si>
  <si>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</si>
  <si>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</si>
  <si>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</si>
  <si>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</si>
  <si>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</si>
  <si>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</si>
  <si>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</si>
  <si>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</si>
  <si>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</si>
  <si>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</si>
  <si>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</si>
  <si>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</si>
  <si>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</si>
  <si>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</si>
  <si>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</si>
  <si>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</si>
  <si>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</si>
  <si>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</si>
  <si>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</si>
  <si>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</si>
  <si>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</si>
  <si>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</si>
  <si>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</si>
  <si>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</si>
  <si>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</si>
  <si>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</si>
  <si>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</si>
  <si>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</si>
  <si>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</si>
  <si>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</si>
  <si>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</si>
  <si>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</si>
  <si>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</si>
  <si>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</si>
  <si>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</si>
  <si>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</si>
  <si>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</si>
  <si>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</si>
  <si>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</si>
  <si>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</si>
  <si>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</si>
  <si>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</si>
  <si>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</si>
  <si>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</si>
  <si>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</si>
  <si>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</si>
  <si>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</si>
  <si>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</si>
  <si>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</si>
  <si>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</si>
  <si>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</si>
  <si>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</si>
  <si>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</si>
  <si>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</si>
  <si>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</si>
  <si>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</si>
  <si>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</si>
  <si>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</si>
  <si>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</si>
  <si>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</si>
  <si>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</si>
  <si>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</si>
  <si>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</si>
  <si>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</si>
  <si>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</si>
  <si>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</si>
  <si>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</si>
  <si>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</si>
  <si>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</si>
  <si>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</si>
  <si>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</si>
  <si>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</si>
  <si>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</si>
  <si>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</si>
  <si>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</si>
  <si>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</si>
  <si>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</si>
  <si>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</si>
  <si>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</si>
  <si>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</si>
  <si>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</si>
  <si>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</si>
  <si>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</si>
  <si>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</si>
  <si>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</si>
  <si>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</si>
  <si>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</si>
  <si>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</si>
  <si>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</si>
  <si>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</si>
  <si>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</si>
  <si>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</si>
  <si>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</si>
  <si>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</si>
  <si>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</si>
  <si>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</si>
  <si>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</si>
  <si>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</si>
  <si>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</si>
  <si>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</si>
  <si>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</si>
  <si>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</si>
  <si>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</si>
  <si>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</si>
  <si>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</si>
  <si>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</si>
  <si>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</si>
  <si>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</si>
  <si>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</si>
  <si>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</si>
  <si>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</si>
  <si>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</si>
  <si>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</si>
  <si>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</si>
  <si>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</si>
  <si>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</si>
  <si>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</si>
  <si>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</si>
  <si>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</si>
  <si>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</si>
  <si>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</si>
  <si>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</si>
  <si>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</si>
  <si>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</si>
  <si>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</si>
  <si>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</si>
  <si>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</si>
  <si>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</si>
  <si>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</si>
  <si>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</si>
  <si>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</si>
  <si>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</si>
  <si>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</si>
  <si>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</si>
  <si>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</si>
  <si>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</si>
  <si>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</si>
  <si>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</si>
  <si>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</si>
  <si>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</si>
  <si>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</si>
  <si>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</si>
  <si>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</si>
  <si>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</si>
  <si>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</si>
  <si>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</si>
  <si>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</si>
  <si>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</si>
  <si>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</si>
  <si>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</si>
  <si>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</si>
  <si>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</si>
  <si>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</si>
  <si>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</si>
  <si>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</si>
  <si>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</si>
  <si>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</si>
  <si>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</si>
  <si>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</si>
  <si>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</si>
  <si>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</si>
  <si>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</si>
  <si>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</si>
  <si>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</si>
  <si>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</si>
  <si>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</si>
  <si>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</si>
  <si>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</si>
  <si>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</si>
  <si>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</si>
  <si>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</si>
  <si>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</si>
  <si>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</si>
  <si>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</si>
  <si>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</si>
  <si>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</si>
  <si>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</si>
  <si>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</si>
  <si>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</si>
  <si>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</si>
  <si>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</si>
  <si>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</si>
  <si>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</si>
  <si>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</si>
  <si>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</si>
  <si>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</si>
  <si>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</si>
  <si>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</si>
  <si>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</si>
  <si>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</si>
  <si>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</si>
  <si>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</si>
  <si>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</si>
  <si>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</si>
  <si>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</si>
  <si>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</si>
  <si>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</si>
  <si>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</si>
  <si>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</si>
  <si>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</si>
  <si>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</si>
  <si>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</si>
  <si>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</si>
  <si>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</si>
  <si>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</si>
  <si>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</si>
  <si>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</si>
  <si>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</si>
  <si>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</si>
  <si>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</si>
  <si>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</si>
  <si>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</si>
  <si>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</si>
  <si>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</si>
  <si>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</si>
  <si>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</si>
  <si>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</si>
  <si>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</si>
  <si>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</si>
  <si>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</si>
  <si>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</si>
  <si>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</si>
  <si>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</si>
  <si>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</si>
  <si>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</si>
  <si>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</si>
  <si>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</si>
  <si>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</si>
  <si>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</si>
  <si>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</si>
  <si>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</si>
  <si>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</si>
  <si>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</si>
  <si>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</si>
  <si>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</si>
  <si>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</si>
  <si>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</si>
  <si>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</si>
  <si>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</si>
  <si>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</si>
  <si>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</si>
  <si>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</si>
  <si>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</si>
  <si>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</si>
  <si>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</si>
  <si>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</si>
  <si>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</si>
  <si>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</si>
  <si>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</si>
  <si>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</si>
  <si>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</si>
  <si>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</si>
  <si>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</si>
  <si>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</si>
  <si>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</si>
  <si>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</si>
  <si>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</si>
  <si>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</si>
  <si>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</si>
  <si>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</si>
  <si>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</si>
  <si>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</si>
  <si>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</si>
  <si>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</si>
  <si>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</si>
  <si>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</si>
  <si>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</si>
  <si>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</si>
  <si>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</si>
  <si>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</si>
  <si>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</si>
  <si>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</si>
  <si>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</si>
  <si>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</si>
  <si>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</si>
  <si>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</si>
  <si>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</si>
  <si>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</si>
  <si>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</si>
  <si>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</si>
  <si>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</si>
  <si>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</si>
  <si>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</si>
  <si>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</si>
  <si>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</si>
  <si>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</si>
  <si>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</si>
  <si>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</si>
  <si>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</si>
  <si>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</si>
  <si>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</si>
  <si>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</si>
  <si>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</si>
  <si>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</si>
  <si>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</si>
  <si>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</si>
  <si>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</si>
  <si>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</si>
  <si>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</si>
  <si>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</si>
  <si>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</si>
  <si>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</si>
  <si>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</si>
  <si>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</si>
  <si>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</si>
  <si>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</si>
  <si>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</si>
  <si>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</si>
  <si>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</si>
  <si>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</si>
  <si>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</si>
  <si>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</si>
  <si>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</si>
  <si>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</si>
  <si>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</si>
  <si>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</si>
  <si>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</si>
  <si>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</si>
  <si>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</si>
  <si>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</si>
  <si>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</si>
  <si>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</si>
  <si>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</si>
  <si>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</si>
  <si>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</si>
  <si>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</si>
  <si>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</si>
  <si>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</si>
  <si>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</si>
  <si>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</si>
  <si>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</si>
  <si>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</si>
  <si>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</si>
  <si>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</si>
  <si>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</si>
  <si>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</si>
  <si>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</si>
  <si>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</si>
  <si>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</si>
  <si>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</si>
  <si>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</si>
  <si>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</si>
  <si>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</si>
  <si>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</si>
  <si>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</si>
  <si>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</si>
  <si>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</si>
  <si>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</si>
  <si>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</si>
  <si>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</si>
  <si>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</si>
  <si>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</si>
  <si>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</si>
  <si>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</si>
  <si>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</si>
  <si>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</si>
  <si>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</si>
  <si>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</si>
  <si>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</si>
  <si>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</si>
  <si>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</si>
  <si>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</si>
  <si>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</si>
  <si>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</si>
  <si>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</si>
  <si>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</si>
  <si>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</si>
  <si>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</si>
  <si>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</si>
  <si>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</si>
  <si>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</si>
  <si>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</si>
  <si>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</si>
  <si>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</si>
  <si>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</si>
  <si>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</si>
  <si>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</si>
  <si>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</si>
  <si>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</si>
  <si>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</si>
  <si>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</si>
  <si>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</si>
  <si>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</si>
  <si>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</si>
  <si>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</si>
  <si>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</si>
  <si>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</si>
  <si>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</si>
  <si>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</si>
  <si>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</si>
  <si>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</si>
  <si>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</si>
  <si>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</si>
  <si>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</si>
  <si>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</si>
  <si>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</si>
  <si>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</si>
  <si>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</si>
  <si>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</si>
  <si>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</si>
  <si>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</si>
  <si>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</si>
  <si>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</si>
  <si>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</si>
  <si>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</si>
  <si>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</si>
  <si>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</si>
  <si>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</si>
  <si>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</si>
  <si>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</si>
  <si>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</si>
  <si>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</si>
  <si>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</si>
  <si>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</si>
  <si>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</si>
  <si>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</si>
  <si>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</si>
  <si>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</si>
  <si>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</si>
  <si>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</si>
  <si>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</si>
  <si>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</si>
  <si>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</si>
  <si>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</si>
  <si>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</si>
  <si>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</si>
  <si>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</si>
  <si>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</si>
  <si>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</si>
  <si>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</si>
  <si>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</si>
  <si>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</si>
  <si>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</si>
  <si>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</si>
  <si>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</si>
  <si>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</si>
  <si>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</si>
  <si>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</si>
  <si>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</si>
  <si>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</si>
  <si>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</si>
  <si>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</si>
  <si>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</si>
  <si>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</si>
  <si>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</si>
  <si>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</si>
  <si>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</si>
  <si>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</si>
  <si>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</si>
  <si>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</si>
  <si>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</si>
  <si>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</si>
  <si>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</si>
  <si>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</si>
  <si>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</si>
  <si>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</si>
  <si>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</si>
  <si>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</si>
  <si>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</si>
  <si>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</si>
  <si>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</si>
  <si>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</si>
  <si>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</si>
  <si>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</si>
  <si>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</si>
  <si>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</si>
  <si>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</si>
  <si>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</si>
  <si>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</si>
  <si>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</si>
  <si>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</si>
  <si>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</si>
  <si>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</si>
  <si>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</si>
  <si>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</si>
  <si>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</si>
  <si>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</si>
  <si>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</si>
  <si>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</si>
  <si>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</si>
  <si>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</si>
  <si>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</si>
  <si>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</si>
  <si>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</si>
  <si>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</si>
  <si>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</si>
  <si>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</si>
  <si>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</si>
  <si>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</si>
  <si>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</si>
  <si>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</si>
  <si>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</si>
  <si>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</si>
  <si>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</si>
  <si>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</si>
  <si>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</si>
  <si>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</si>
  <si>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</si>
  <si>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</si>
  <si>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</si>
  <si>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</si>
  <si>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</si>
  <si>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</si>
  <si>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</si>
  <si>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</si>
  <si>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</si>
  <si>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</si>
  <si>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</si>
  <si>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</si>
  <si>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</si>
  <si>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</si>
  <si>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</si>
  <si>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</si>
  <si>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</si>
  <si>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</si>
  <si>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</si>
  <si>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</si>
  <si>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</si>
  <si>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</si>
  <si>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</si>
  <si>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</si>
  <si>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</si>
  <si>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</si>
  <si>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</si>
  <si>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</si>
  <si>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</si>
  <si>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</si>
  <si>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</si>
  <si>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</si>
  <si>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</si>
  <si>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</si>
  <si>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</si>
  <si>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</si>
  <si>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</si>
  <si>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</si>
  <si>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</si>
  <si>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</si>
  <si>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</si>
  <si>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</si>
  <si>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</si>
  <si>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</si>
  <si>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</si>
  <si>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</si>
  <si>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</si>
  <si>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</si>
  <si>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</si>
  <si>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</si>
  <si>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</si>
  <si>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</si>
  <si>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</si>
  <si>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</si>
  <si>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</si>
  <si>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</si>
  <si>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</si>
  <si>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</si>
  <si>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</si>
  <si>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</si>
  <si>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</si>
  <si>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</si>
  <si>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</si>
  <si>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</si>
  <si>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</si>
  <si>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</si>
  <si>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</si>
  <si>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</si>
  <si>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</si>
  <si>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</si>
  <si>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</si>
  <si>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</si>
  <si>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</si>
  <si>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</si>
  <si>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</si>
  <si>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</si>
  <si>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</si>
  <si>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</si>
  <si>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</si>
  <si>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</si>
  <si>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</si>
  <si>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</si>
  <si>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</si>
  <si>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</si>
  <si>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</si>
  <si>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</si>
  <si>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</si>
  <si>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</si>
  <si>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</si>
  <si>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</si>
  <si>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</si>
  <si>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</si>
  <si>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</si>
  <si>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</si>
  <si>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</si>
  <si>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</si>
  <si>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</si>
  <si>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</si>
  <si>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</si>
  <si>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</si>
  <si>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</si>
  <si>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</si>
  <si>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</si>
  <si>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</si>
  <si>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</si>
  <si>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</si>
  <si>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</si>
  <si>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</si>
  <si>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</si>
  <si>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</si>
  <si>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</si>
  <si>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</si>
  <si>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</si>
  <si>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</si>
  <si>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</si>
  <si>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</si>
  <si>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</si>
  <si>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</si>
  <si>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</si>
  <si>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</si>
  <si>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</si>
  <si>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</si>
  <si>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</si>
  <si>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</si>
  <si>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</si>
  <si>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</si>
  <si>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</si>
  <si>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</si>
  <si>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</si>
  <si>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</si>
  <si>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</si>
  <si>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</si>
  <si>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</si>
  <si>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</si>
  <si>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</si>
  <si>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</si>
  <si>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</si>
  <si>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</si>
  <si>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</si>
  <si>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</si>
  <si>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</si>
  <si>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</si>
  <si>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</si>
  <si>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</si>
  <si>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</si>
  <si>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</si>
  <si>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</si>
  <si>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</si>
  <si>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</si>
  <si>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</si>
  <si>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</si>
  <si>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</si>
  <si>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</si>
  <si>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</si>
  <si>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</si>
  <si>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</si>
  <si>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</si>
  <si>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</si>
  <si>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</si>
  <si>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</si>
  <si>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</si>
  <si>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</si>
  <si>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</si>
  <si>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</si>
  <si>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</si>
  <si>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</si>
  <si>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</si>
  <si>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</si>
  <si>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</si>
  <si>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</si>
  <si>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</si>
  <si>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</si>
  <si>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</si>
  <si>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</si>
  <si>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</si>
  <si>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</si>
  <si>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</si>
  <si>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</si>
  <si>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</si>
  <si>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</si>
  <si>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</si>
  <si>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</si>
  <si>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</si>
  <si>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</si>
  <si>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</si>
  <si>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</si>
  <si>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</si>
  <si>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</si>
  <si>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</si>
  <si>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</si>
  <si>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</si>
  <si>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</si>
  <si>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</si>
  <si>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</si>
  <si>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</si>
  <si>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</si>
  <si>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</si>
  <si>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</si>
  <si>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</si>
  <si>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</si>
  <si>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</si>
  <si>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</si>
  <si>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</si>
  <si>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</si>
  <si>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</si>
  <si>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</si>
  <si>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</si>
  <si>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</si>
  <si>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</si>
  <si>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</si>
  <si>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</si>
  <si>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</si>
  <si>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</si>
  <si>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</si>
  <si>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</si>
  <si>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</si>
  <si>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</si>
  <si>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</si>
  <si>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</si>
  <si>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</si>
  <si>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</si>
  <si>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</si>
  <si>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</si>
  <si>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</si>
  <si>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</si>
  <si>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</si>
  <si>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</si>
  <si>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</si>
  <si>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</si>
  <si>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</si>
  <si>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</si>
  <si>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</si>
  <si>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</si>
  <si>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</si>
  <si>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</si>
  <si>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</si>
  <si>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</si>
  <si>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</si>
  <si>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</si>
  <si>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</si>
  <si>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</si>
  <si>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</si>
  <si>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</si>
  <si>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</si>
  <si>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</si>
  <si>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</si>
  <si>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</si>
  <si>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</si>
  <si>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</si>
  <si>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</si>
  <si>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</si>
  <si>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</si>
  <si>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</si>
  <si>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</si>
  <si>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</si>
  <si>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</si>
  <si>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</si>
  <si>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</si>
  <si>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</si>
  <si>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</si>
  <si>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</si>
  <si>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</si>
  <si>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</si>
  <si>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</si>
  <si>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</si>
  <si>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</si>
  <si>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</si>
  <si>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</si>
  <si>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</si>
  <si>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</si>
  <si>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</si>
  <si>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</si>
  <si>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</si>
  <si>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</si>
  <si>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</si>
  <si>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</si>
  <si>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</si>
  <si>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</si>
  <si>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</si>
  <si>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</si>
  <si>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</si>
  <si>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</si>
  <si>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</si>
  <si>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</si>
  <si>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</si>
  <si>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</si>
  <si>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</si>
  <si>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</si>
  <si>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</si>
  <si>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</si>
  <si>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</si>
  <si>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</si>
  <si>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</si>
  <si>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</si>
  <si>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</si>
  <si>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</si>
  <si>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</si>
  <si>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</si>
  <si>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</si>
  <si>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</si>
  <si>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</si>
  <si>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</si>
  <si>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</si>
  <si>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</si>
  <si>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</si>
  <si>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</si>
  <si>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</si>
  <si>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</si>
  <si>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</si>
  <si>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</si>
  <si>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</si>
  <si>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</si>
  <si>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</si>
  <si>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</si>
  <si>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</si>
  <si>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</si>
  <si>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</si>
  <si>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</si>
  <si>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</si>
  <si>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</si>
  <si>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</si>
  <si>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</si>
  <si>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</si>
  <si>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</si>
  <si>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</si>
  <si>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</si>
  <si>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</si>
  <si>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</si>
  <si>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</si>
  <si>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</si>
  <si>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</si>
  <si>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</si>
  <si>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</si>
  <si>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</si>
  <si>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</si>
  <si>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</si>
  <si>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</si>
  <si>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</si>
  <si>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</si>
  <si>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</si>
  <si>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</si>
  <si>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</si>
  <si>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</si>
  <si>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</si>
  <si>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</si>
  <si>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</si>
  <si>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</si>
  <si>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</si>
  <si>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</si>
  <si>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</si>
  <si>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</si>
  <si>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</si>
  <si>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</si>
  <si>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</si>
  <si>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</si>
  <si>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</si>
  <si>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</si>
  <si>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</si>
  <si>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</si>
  <si>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</si>
  <si>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</si>
  <si>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</si>
  <si>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</si>
  <si>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</si>
  <si>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</si>
  <si>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</si>
  <si>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</si>
  <si>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</si>
  <si>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</si>
  <si>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</si>
  <si>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</si>
  <si>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</si>
  <si>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</si>
  <si>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</si>
  <si>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</si>
  <si>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</si>
  <si>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</si>
  <si>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</si>
  <si>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</si>
  <si>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</si>
  <si>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</si>
  <si>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</si>
  <si>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</si>
  <si>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</si>
  <si>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</si>
  <si>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</si>
  <si>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</si>
  <si>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</si>
  <si>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</si>
  <si>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</si>
  <si>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</si>
  <si>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</si>
  <si>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</si>
  <si>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</si>
  <si>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</si>
  <si>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</si>
  <si>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</si>
  <si>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</si>
  <si>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</si>
  <si>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</si>
  <si>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</si>
  <si>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</si>
  <si>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</si>
  <si>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</si>
  <si>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</si>
  <si>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</si>
  <si>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</si>
  <si>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</si>
  <si>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</si>
  <si>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</si>
  <si>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</si>
  <si>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</si>
  <si>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</si>
  <si>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</si>
  <si>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</si>
  <si>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</si>
  <si>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</si>
  <si>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</si>
  <si>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</si>
  <si>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</si>
  <si>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</si>
  <si>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</si>
  <si>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</si>
  <si>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</si>
  <si>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</si>
  <si>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</si>
  <si>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</si>
  <si>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</si>
  <si>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</si>
  <si>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</si>
  <si>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</si>
  <si>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</si>
  <si>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</si>
  <si>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</si>
  <si>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</si>
  <si>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</si>
  <si>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</si>
  <si>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</si>
  <si>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</si>
  <si>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</si>
  <si>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</si>
  <si>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</si>
  <si>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</si>
  <si>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</si>
  <si>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</si>
  <si>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</si>
  <si>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</si>
  <si>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</si>
  <si>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</si>
  <si>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</si>
  <si>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</si>
  <si>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</si>
  <si>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</si>
  <si>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</si>
  <si>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</si>
  <si>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</si>
  <si>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</si>
  <si>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</si>
  <si>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</si>
  <si>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</si>
  <si>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</si>
  <si>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</si>
  <si>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</si>
  <si>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</si>
  <si>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</si>
  <si>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</si>
  <si>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</si>
  <si>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</si>
  <si>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</si>
  <si>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</si>
  <si>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</si>
  <si>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</si>
  <si>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</si>
  <si>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</si>
  <si>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</si>
  <si>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</si>
  <si>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</si>
  <si>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</si>
  <si>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</si>
  <si>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</si>
  <si>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</si>
  <si>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</si>
  <si>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</si>
  <si>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</si>
  <si>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</si>
  <si>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</si>
  <si>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</si>
  <si>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</si>
  <si>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</si>
  <si>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</si>
  <si>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</si>
  <si>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</si>
  <si>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</si>
  <si>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</si>
  <si>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</si>
  <si>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</si>
  <si>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</si>
  <si>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</si>
  <si>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</si>
  <si>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</si>
  <si>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</si>
  <si>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</si>
  <si>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</si>
  <si>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</si>
  <si>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</si>
  <si>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</si>
  <si>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</si>
  <si>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</si>
  <si>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</si>
  <si>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</si>
  <si>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</si>
  <si>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</si>
  <si>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</si>
  <si>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</si>
  <si>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</si>
  <si>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</si>
  <si>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</si>
  <si>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</si>
  <si>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</si>
  <si>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</si>
  <si>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</si>
  <si>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</si>
  <si>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</si>
  <si>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</si>
  <si>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</si>
  <si>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</si>
  <si>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</si>
  <si>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</si>
  <si>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</si>
  <si>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</si>
  <si>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</si>
  <si>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</si>
  <si>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</si>
  <si>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</si>
  <si>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</si>
  <si>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</si>
  <si>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</si>
  <si>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</si>
  <si>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</si>
  <si>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</si>
  <si>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</si>
  <si>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</si>
  <si>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</si>
  <si>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</si>
  <si>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</si>
  <si>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</si>
  <si>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</si>
  <si>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</si>
  <si>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</si>
  <si>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</si>
  <si>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</si>
  <si>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</si>
  <si>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</si>
  <si>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</si>
  <si>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</si>
  <si>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</si>
  <si>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</si>
  <si>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</si>
  <si>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</si>
  <si>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</si>
  <si>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</si>
  <si>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</si>
  <si>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</si>
  <si>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</si>
  <si>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</si>
  <si>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</si>
  <si>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</si>
  <si>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</si>
  <si>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</si>
  <si>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</si>
  <si>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</si>
  <si>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</si>
  <si>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</si>
  <si>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</si>
  <si>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</si>
  <si>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</si>
  <si>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</si>
  <si>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</si>
  <si>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</si>
  <si>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</si>
  <si>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</si>
  <si>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</si>
  <si>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</si>
  <si>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</si>
  <si>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</si>
  <si>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</si>
  <si>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</si>
  <si>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</si>
  <si>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</si>
  <si>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</si>
  <si>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</si>
  <si>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</si>
  <si>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</si>
  <si>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</si>
  <si>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</si>
  <si>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</si>
  <si>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</si>
  <si>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</si>
  <si>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</si>
  <si>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</si>
  <si>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</si>
  <si>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</si>
  <si>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</si>
  <si>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</si>
  <si>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</si>
  <si>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</si>
  <si>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</si>
  <si>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</si>
  <si>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</si>
  <si>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</si>
  <si>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</si>
  <si>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</si>
  <si>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</si>
  <si>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</si>
  <si>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</si>
  <si>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</si>
  <si>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</si>
  <si>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</si>
  <si>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</si>
  <si>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</si>
  <si>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</si>
  <si>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</si>
  <si>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</si>
  <si>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</si>
  <si>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</si>
  <si>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</si>
  <si>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</si>
  <si>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</si>
  <si>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</si>
  <si>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</si>
  <si>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</si>
  <si>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</si>
  <si>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</si>
  <si>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</si>
  <si>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</si>
  <si>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</si>
  <si>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</si>
  <si>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</si>
  <si>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</si>
  <si>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</si>
  <si>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</si>
  <si>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</si>
  <si>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</si>
  <si>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</si>
  <si>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</si>
  <si>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</si>
  <si>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</si>
  <si>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</si>
  <si>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</si>
  <si>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</si>
  <si>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</si>
  <si>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</si>
  <si>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</si>
  <si>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</si>
  <si>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</si>
  <si>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</si>
  <si>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</si>
  <si>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</si>
  <si>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</si>
  <si>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</si>
  <si>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</si>
  <si>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</si>
  <si>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</si>
  <si>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</si>
  <si>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</si>
  <si>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</si>
  <si>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</si>
  <si>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</si>
  <si>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</si>
  <si>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</si>
  <si>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</si>
  <si>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</si>
  <si>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</si>
  <si>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</si>
  <si>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</si>
  <si>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</si>
  <si>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</si>
  <si>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</si>
  <si>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</si>
  <si>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</si>
  <si>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</si>
  <si>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</si>
  <si>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</si>
  <si>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</si>
  <si>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</si>
  <si>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</si>
  <si>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</si>
  <si>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</si>
  <si>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</si>
  <si>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</si>
  <si>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</si>
  <si>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</si>
  <si>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</si>
  <si>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</si>
  <si>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</si>
  <si>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</si>
  <si>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</si>
  <si>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</si>
  <si>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</si>
  <si>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</si>
  <si>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</si>
  <si>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</si>
  <si>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</si>
  <si>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</si>
  <si>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</si>
  <si>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</si>
  <si>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</si>
  <si>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</si>
  <si>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</si>
  <si>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</si>
  <si>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</si>
  <si>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</si>
  <si>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</si>
  <si>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</si>
  <si>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</si>
  <si>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</si>
  <si>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</si>
  <si>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</si>
  <si>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</si>
  <si>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</si>
  <si>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</si>
  <si>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</si>
  <si>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</si>
  <si>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</si>
  <si>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</si>
  <si>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</si>
  <si>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</si>
  <si>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</si>
  <si>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</si>
  <si>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</si>
  <si>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</si>
  <si>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</si>
  <si>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</si>
  <si>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</si>
  <si>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</si>
  <si>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</si>
  <si>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</si>
  <si>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</si>
  <si>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</si>
  <si>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</si>
  <si>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</si>
  <si>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</si>
  <si>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</si>
  <si>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</si>
  <si>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</si>
  <si>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</si>
  <si>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</si>
  <si>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</si>
  <si>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</si>
  <si>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</si>
  <si>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</si>
  <si>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</si>
  <si>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</si>
  <si>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</si>
  <si>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</si>
  <si>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</si>
  <si>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</si>
  <si>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</si>
  <si>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</si>
  <si>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</si>
  <si>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</si>
  <si>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</si>
  <si>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</si>
  <si>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</si>
  <si>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</si>
  <si>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</si>
  <si>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</si>
  <si>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</si>
  <si>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</si>
  <si>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</si>
  <si>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</si>
  <si>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</si>
  <si>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</si>
  <si>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</si>
  <si>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</si>
  <si>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</si>
  <si>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</si>
  <si>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</si>
  <si>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</si>
  <si>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</si>
  <si>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</si>
  <si>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</si>
  <si>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</si>
  <si>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</si>
  <si>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</si>
  <si>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</si>
  <si>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</si>
  <si>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</si>
  <si>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</si>
  <si>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</si>
  <si>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</si>
  <si>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</si>
  <si>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</si>
  <si>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</si>
  <si>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</si>
  <si>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</si>
  <si>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</si>
  <si>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</si>
  <si>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</si>
  <si>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</si>
  <si>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</si>
  <si>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</si>
  <si>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</si>
  <si>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</si>
  <si>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</si>
  <si>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</si>
  <si>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</si>
  <si>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</si>
  <si>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</si>
  <si>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</si>
  <si>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</si>
  <si>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</si>
  <si>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</si>
  <si>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</si>
  <si>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</si>
  <si>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</si>
  <si>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</si>
  <si>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</si>
  <si>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</si>
  <si>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</si>
  <si>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</si>
  <si>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</si>
  <si>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</si>
  <si>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</si>
  <si>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</si>
  <si>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</si>
  <si>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</si>
  <si>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</si>
  <si>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</si>
  <si>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</si>
  <si>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</si>
  <si>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</si>
  <si>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</si>
  <si>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</si>
  <si>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</si>
  <si>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</si>
  <si>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</si>
  <si>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</si>
  <si>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</si>
  <si>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</si>
  <si>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</si>
  <si>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</si>
  <si>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</si>
  <si>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</si>
  <si>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</si>
  <si>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</si>
  <si>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</si>
  <si>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</si>
  <si>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</si>
  <si>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</si>
  <si>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</si>
  <si>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</si>
  <si>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</si>
  <si>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</si>
  <si>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</si>
  <si>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</si>
  <si>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</si>
  <si>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</si>
  <si>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</si>
  <si>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</si>
  <si>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</si>
  <si>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</si>
  <si>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</si>
  <si>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</si>
  <si>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</si>
  <si>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</si>
  <si>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</si>
  <si>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</si>
  <si>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</si>
  <si>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</si>
  <si>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</si>
  <si>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</si>
  <si>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</si>
  <si>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</si>
  <si>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</si>
  <si>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</si>
  <si>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</si>
  <si>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</si>
  <si>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</si>
  <si>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</si>
  <si>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</si>
  <si>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</si>
  <si>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</si>
  <si>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</si>
  <si>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</si>
  <si>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</si>
  <si>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</si>
  <si>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</si>
  <si>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</si>
  <si>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</si>
  <si>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</si>
  <si>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</si>
  <si>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</si>
  <si>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</si>
  <si>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</si>
  <si>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</si>
  <si>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</si>
  <si>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</si>
  <si>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</si>
  <si>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</si>
  <si>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</si>
  <si>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</si>
  <si>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</si>
  <si>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</si>
  <si>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</si>
  <si>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</si>
  <si>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</si>
  <si>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</si>
  <si>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</si>
  <si>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</si>
  <si>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</si>
  <si>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</si>
  <si>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</si>
  <si>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</si>
  <si>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</si>
  <si>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</si>
  <si>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</si>
  <si>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</si>
  <si>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</si>
  <si>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</si>
  <si>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</si>
  <si>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</si>
  <si>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</si>
  <si>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</si>
  <si>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</si>
  <si>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</si>
  <si>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</si>
  <si>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</si>
  <si>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</si>
  <si>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</si>
  <si>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</si>
  <si>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</si>
  <si>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</si>
  <si>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</si>
  <si>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</si>
  <si>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</si>
  <si>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</si>
  <si>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</si>
  <si>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</si>
  <si>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</si>
  <si>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</si>
  <si>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</si>
  <si>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</si>
  <si>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</si>
  <si>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</si>
  <si>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</si>
  <si>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</si>
  <si>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</si>
  <si>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</si>
  <si>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</si>
  <si>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</si>
  <si>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</si>
  <si>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</si>
  <si>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</si>
  <si>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</si>
  <si>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</si>
  <si>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</si>
  <si>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</si>
  <si>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</si>
  <si>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</si>
  <si>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</si>
  <si>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</si>
  <si>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</si>
  <si>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</si>
  <si>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</si>
  <si>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</si>
  <si>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</si>
  <si>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</si>
  <si>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</si>
  <si>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</si>
  <si>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</si>
  <si>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</si>
  <si>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</si>
  <si>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</si>
  <si>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</si>
  <si>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</si>
  <si>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</si>
  <si>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</si>
  <si>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</si>
  <si>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</si>
  <si>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</si>
  <si>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</si>
  <si>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</si>
  <si>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</si>
  <si>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</si>
  <si>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</si>
  <si>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</si>
  <si>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</si>
  <si>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</si>
  <si>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</si>
  <si>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</si>
  <si>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</si>
  <si>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</si>
  <si>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</si>
  <si>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</si>
  <si>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</si>
  <si>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</si>
  <si>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</si>
  <si>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</si>
  <si>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</si>
  <si>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</si>
  <si>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</si>
  <si>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</si>
  <si>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</si>
  <si>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</si>
  <si>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</si>
  <si>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</si>
  <si>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</si>
  <si>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</si>
  <si>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</si>
  <si>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</si>
  <si>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</si>
  <si>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</si>
  <si>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</si>
  <si>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</si>
  <si>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</si>
  <si>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</si>
  <si>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</si>
  <si>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</si>
  <si>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</si>
  <si>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</si>
  <si>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</si>
  <si>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</si>
  <si>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</si>
  <si>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</si>
  <si>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</si>
  <si>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</si>
  <si>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</si>
  <si>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</si>
  <si>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</si>
  <si>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</si>
  <si>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</si>
  <si>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</si>
  <si>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</si>
  <si>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</si>
  <si>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</si>
  <si>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</si>
  <si>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</si>
  <si>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</si>
  <si>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</si>
  <si>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</si>
  <si>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</si>
  <si>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</si>
  <si>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</si>
  <si>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</si>
  <si>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</si>
  <si>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</si>
  <si>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</si>
  <si>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</si>
  <si>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</si>
  <si>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</si>
  <si>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</si>
  <si>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</si>
  <si>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</si>
  <si>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</si>
  <si>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</si>
  <si>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</si>
  <si>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</si>
  <si>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</si>
  <si>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</si>
  <si>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</si>
  <si>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</si>
  <si>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</si>
  <si>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</si>
  <si>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</si>
  <si>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</si>
  <si>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</si>
  <si>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</si>
  <si>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</si>
  <si>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</si>
  <si>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</si>
  <si>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</si>
  <si>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</si>
  <si>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</si>
  <si>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</si>
  <si>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</si>
  <si>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</si>
  <si>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</si>
  <si>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</si>
  <si>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</si>
  <si>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</si>
  <si>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</si>
  <si>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</si>
  <si>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</si>
  <si>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</si>
  <si>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</si>
  <si>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</si>
  <si>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</si>
  <si>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</si>
  <si>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</si>
  <si>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</si>
  <si>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</si>
  <si>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</si>
  <si>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</si>
  <si>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</si>
  <si>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</si>
  <si>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</si>
  <si>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</si>
  <si>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</si>
  <si>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</si>
  <si>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</si>
  <si>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</si>
  <si>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</si>
  <si>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</si>
  <si>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</si>
  <si>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</si>
  <si>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</si>
  <si>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</si>
  <si>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</si>
  <si>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</si>
  <si>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</si>
  <si>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</si>
  <si>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</si>
  <si>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</si>
  <si>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</si>
  <si>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</si>
  <si>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</si>
  <si>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</si>
  <si>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</si>
  <si>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</si>
  <si>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</si>
  <si>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</si>
  <si>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</si>
  <si>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</si>
  <si>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</si>
  <si>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</si>
  <si>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</si>
  <si>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</si>
  <si>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</si>
  <si>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</si>
  <si>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</si>
  <si>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</si>
  <si>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</si>
  <si>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</si>
  <si>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</si>
  <si>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</si>
  <si>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</si>
  <si>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</si>
  <si>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</si>
  <si>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</si>
  <si>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</si>
  <si>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</si>
  <si>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</si>
  <si>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</si>
  <si>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</si>
  <si>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</si>
  <si>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</si>
  <si>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</si>
  <si>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</si>
  <si>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</si>
  <si>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</si>
  <si>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</si>
  <si>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</si>
  <si>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</si>
  <si>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</si>
  <si>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</si>
  <si>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</si>
  <si>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</si>
  <si>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</si>
  <si>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</si>
  <si>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</si>
  <si>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</si>
  <si>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</si>
  <si>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</si>
  <si>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</si>
  <si>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</si>
  <si>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</si>
  <si>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</si>
  <si>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</si>
  <si>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</si>
  <si>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</si>
  <si>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</si>
  <si>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</si>
  <si>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</si>
  <si>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</si>
  <si>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</si>
  <si>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</si>
  <si>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</si>
  <si>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</si>
  <si>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</si>
  <si>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</si>
  <si>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</si>
  <si>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</si>
  <si>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</si>
  <si>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</si>
  <si>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</si>
  <si>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</si>
  <si>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</si>
  <si>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</si>
  <si>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</si>
  <si>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</si>
  <si>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</si>
  <si>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</si>
  <si>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</si>
  <si>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</si>
  <si>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</si>
  <si>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</si>
  <si>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</si>
  <si>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</si>
  <si>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</si>
  <si>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</si>
  <si>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</si>
  <si>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</si>
  <si>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</si>
  <si>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</si>
  <si>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</si>
  <si>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</si>
  <si>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</si>
  <si>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</si>
  <si>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</si>
  <si>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</si>
  <si>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</si>
  <si>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</si>
  <si>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</si>
  <si>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</si>
  <si>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</si>
  <si>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</si>
  <si>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</si>
  <si>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</si>
  <si>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</si>
  <si>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</si>
  <si>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</si>
  <si>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</si>
  <si>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</si>
  <si>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</si>
  <si>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</si>
  <si>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</si>
  <si>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</si>
  <si>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</si>
  <si>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</si>
  <si>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</si>
  <si>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</si>
  <si>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</si>
  <si>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</si>
  <si>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</si>
  <si>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</si>
  <si>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</si>
  <si>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</si>
  <si>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</si>
  <si>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</si>
  <si>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</si>
  <si>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</si>
  <si>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</si>
  <si>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</si>
  <si>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</si>
  <si>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</si>
  <si>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</si>
  <si>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</si>
  <si>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</si>
  <si>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</si>
  <si>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</si>
  <si>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</si>
  <si>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</si>
  <si>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</si>
  <si>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</si>
  <si>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</si>
  <si>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</si>
  <si>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</si>
  <si>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</si>
  <si>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</si>
  <si>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</si>
  <si>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</si>
  <si>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</si>
  <si>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</si>
  <si>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</si>
  <si>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</si>
  <si>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</si>
  <si>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</si>
  <si>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</si>
  <si>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</si>
  <si>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</si>
  <si>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</si>
  <si>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</si>
  <si>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</si>
  <si>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</si>
  <si>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</si>
  <si>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</si>
  <si>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</si>
  <si>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</si>
  <si>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</si>
  <si>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</si>
  <si>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</si>
  <si>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</si>
  <si>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</si>
  <si>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</si>
  <si>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</si>
  <si>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</si>
  <si>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</si>
  <si>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</si>
  <si>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</si>
  <si>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</si>
  <si>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</si>
  <si>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</si>
  <si>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</si>
  <si>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</si>
  <si>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</si>
  <si>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</si>
  <si>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</si>
  <si>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</si>
  <si>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</si>
  <si>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</si>
  <si>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</si>
  <si>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</si>
  <si>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</si>
  <si>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</si>
  <si>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</si>
  <si>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</si>
  <si>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</si>
  <si>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</si>
  <si>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</si>
  <si>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</si>
  <si>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</si>
  <si>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</si>
  <si>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</si>
  <si>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</si>
  <si>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</si>
  <si>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</si>
  <si>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</si>
  <si>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</si>
  <si>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</si>
  <si>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</si>
  <si>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</si>
  <si>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</si>
  <si>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</si>
  <si>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</si>
  <si>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</si>
  <si>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</si>
  <si>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</si>
  <si>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</si>
  <si>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</si>
  <si>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</si>
  <si>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</si>
  <si>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</si>
  <si>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</si>
  <si>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</si>
  <si>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</si>
  <si>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</si>
  <si>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</si>
  <si>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</si>
  <si>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</si>
  <si>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</si>
  <si>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</si>
  <si>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</si>
  <si>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</si>
  <si>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</si>
  <si>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</si>
  <si>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</si>
  <si>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</si>
  <si>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</si>
  <si>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</si>
  <si>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</si>
  <si>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</si>
  <si>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</si>
  <si>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</si>
  <si>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</si>
  <si>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</si>
  <si>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</si>
  <si>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</si>
  <si>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</si>
  <si>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</si>
  <si>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</si>
  <si>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</si>
  <si>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</si>
  <si>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</si>
  <si>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</si>
  <si>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</si>
  <si>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</si>
  <si>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</si>
  <si>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</si>
  <si>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</si>
  <si>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</si>
  <si>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</si>
  <si>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</si>
  <si>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</si>
  <si>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</si>
  <si>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</si>
  <si>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</si>
  <si>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</si>
  <si>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</si>
  <si>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</si>
  <si>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</si>
  <si>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</si>
  <si>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</si>
  <si>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</si>
  <si>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</si>
  <si>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</si>
  <si>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</si>
  <si>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</si>
  <si>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</si>
  <si>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</si>
  <si>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</si>
  <si>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</si>
  <si>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</si>
  <si>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</si>
  <si>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</si>
  <si>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</si>
  <si>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</si>
  <si>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</si>
  <si>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</si>
  <si>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</si>
  <si>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</si>
  <si>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</si>
  <si>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</si>
  <si>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</si>
  <si>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</si>
  <si>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</si>
  <si>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</si>
  <si>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</si>
  <si>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</si>
  <si>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</si>
  <si>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</si>
  <si>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</si>
  <si>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</si>
  <si>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</si>
  <si>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</si>
  <si>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</si>
  <si>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</si>
  <si>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</si>
  <si>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</si>
  <si>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</si>
  <si>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</si>
  <si>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</si>
  <si>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</si>
  <si>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</si>
  <si>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</si>
  <si>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</si>
  <si>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</si>
  <si>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</si>
  <si>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</si>
  <si>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</si>
  <si>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</si>
  <si>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</si>
  <si>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</si>
  <si>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</si>
  <si>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</si>
  <si>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</si>
  <si>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</si>
  <si>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</si>
  <si>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</si>
  <si>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</si>
  <si>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</si>
  <si>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</si>
  <si>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</si>
  <si>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</si>
  <si>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</si>
  <si>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</si>
  <si>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</si>
  <si>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</si>
  <si>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</si>
  <si>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</si>
  <si>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</si>
  <si>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</si>
  <si>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</si>
  <si>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</si>
  <si>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</si>
  <si>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</si>
  <si>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</si>
  <si>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</si>
  <si>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</si>
  <si>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</si>
  <si>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</si>
  <si>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</si>
  <si>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</si>
  <si>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</si>
  <si>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</si>
  <si>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</si>
  <si>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</si>
  <si>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</si>
  <si>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</si>
  <si>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</si>
  <si>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</si>
  <si>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</si>
  <si>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</si>
  <si>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</si>
  <si>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</si>
  <si>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</si>
  <si>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</si>
  <si>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</si>
  <si>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</si>
  <si>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</si>
  <si>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</si>
  <si>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</si>
  <si>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</si>
  <si>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</si>
  <si>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</si>
  <si>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</si>
  <si>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</si>
  <si>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</si>
  <si>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</si>
  <si>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</si>
  <si>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</si>
  <si>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</si>
  <si>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</si>
  <si>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</si>
  <si>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</si>
  <si>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</si>
  <si>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</si>
  <si>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</si>
  <si>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</si>
  <si>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</si>
  <si>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</si>
  <si>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</si>
  <si>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</si>
  <si>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</si>
  <si>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</si>
  <si>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</si>
  <si>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</si>
  <si>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</si>
  <si>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</si>
  <si>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</si>
  <si>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</si>
  <si>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</si>
  <si>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</si>
  <si>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</si>
  <si>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</si>
  <si>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</si>
  <si>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</si>
  <si>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</si>
  <si>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</si>
  <si>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</si>
  <si>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</si>
  <si>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</si>
  <si>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</si>
  <si>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</si>
  <si>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</si>
  <si>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</si>
  <si>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</si>
  <si>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</si>
  <si>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</si>
  <si>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</si>
  <si>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</si>
  <si>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</si>
  <si>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</si>
  <si>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</si>
  <si>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</si>
  <si>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</si>
  <si>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</si>
  <si>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</si>
  <si>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</si>
  <si>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</si>
  <si>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</si>
  <si>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</si>
  <si>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</si>
  <si>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</si>
  <si>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</si>
  <si>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</si>
  <si>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</si>
  <si>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</si>
  <si>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</si>
  <si>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</si>
  <si>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</si>
  <si>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</si>
  <si>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</si>
  <si>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</si>
  <si>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</si>
  <si>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</si>
  <si>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</si>
  <si>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</si>
  <si>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</si>
  <si>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</si>
  <si>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</si>
  <si>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</si>
  <si>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</si>
  <si>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</si>
  <si>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</si>
  <si>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</si>
  <si>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</si>
  <si>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</si>
  <si>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</si>
  <si>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</si>
  <si>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</si>
  <si>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</si>
  <si>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</si>
  <si>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</si>
  <si>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</si>
  <si>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</si>
  <si>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</si>
  <si>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</si>
  <si>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</si>
  <si>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</si>
  <si>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</si>
  <si>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</si>
  <si>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</si>
  <si>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</si>
  <si>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</si>
  <si>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</si>
  <si>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</si>
  <si>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</si>
  <si>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</si>
  <si>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</si>
  <si>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</si>
  <si>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</si>
  <si>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</si>
  <si>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</si>
  <si>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</si>
  <si>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</si>
  <si>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</si>
  <si>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</si>
  <si>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</si>
  <si>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</si>
  <si>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</si>
  <si>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</si>
  <si>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</si>
  <si>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</si>
  <si>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</si>
  <si>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</si>
  <si>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</si>
  <si>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</si>
  <si>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</si>
  <si>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</si>
  <si>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</si>
  <si>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</si>
  <si>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</si>
  <si>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</si>
  <si>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</si>
  <si>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</si>
  <si>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</si>
  <si>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</si>
  <si>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</si>
  <si>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</si>
  <si>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</si>
  <si>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</si>
  <si>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</si>
  <si>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</si>
  <si>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</si>
  <si>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</si>
  <si>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</si>
  <si>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</si>
  <si>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</si>
  <si>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</si>
  <si>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</si>
  <si>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</si>
  <si>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</si>
  <si>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</si>
  <si>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</si>
  <si>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</si>
  <si>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</si>
  <si>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</si>
  <si>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</si>
  <si>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</si>
  <si>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</si>
  <si>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</si>
  <si>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</si>
  <si>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</si>
  <si>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</si>
  <si>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</si>
  <si>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</si>
  <si>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</si>
  <si>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</si>
  <si>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</si>
  <si>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</si>
  <si>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</si>
  <si>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</si>
  <si>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</si>
  <si>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</si>
  <si>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</si>
  <si>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</si>
  <si>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</si>
  <si>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</si>
  <si>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</si>
  <si>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</si>
  <si>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</si>
  <si>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</si>
  <si>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</si>
  <si>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</si>
  <si>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</si>
  <si>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</si>
  <si>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</si>
  <si>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</si>
  <si>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</si>
  <si>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</si>
  <si>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</si>
  <si>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</si>
  <si>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</si>
  <si>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</si>
  <si>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</si>
  <si>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</si>
  <si>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</si>
  <si>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</si>
  <si>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</si>
  <si>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</si>
  <si>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</si>
  <si>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</si>
  <si>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</si>
  <si>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</si>
  <si>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</si>
  <si>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</si>
  <si>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</si>
  <si>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</si>
  <si>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</si>
  <si>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</si>
  <si>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</si>
  <si>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</si>
  <si>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</si>
  <si>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</si>
  <si>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</si>
  <si>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</si>
  <si>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</si>
  <si>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</si>
  <si>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</si>
  <si>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</si>
  <si>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</si>
  <si>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</si>
  <si>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</si>
  <si>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</si>
  <si>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</si>
  <si>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</si>
  <si>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</si>
  <si>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</si>
  <si>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</si>
  <si>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</si>
  <si>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</si>
  <si>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</si>
  <si>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</si>
  <si>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</si>
  <si>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</si>
  <si>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</si>
  <si>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</si>
  <si>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</si>
  <si>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</si>
  <si>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</si>
  <si>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</si>
  <si>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</si>
  <si>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</si>
  <si>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</si>
  <si>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</si>
  <si>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</si>
  <si>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</si>
  <si>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</si>
  <si>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</si>
  <si>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</si>
  <si>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</si>
  <si>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</si>
  <si>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</si>
  <si>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</si>
  <si>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</si>
  <si>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</si>
  <si>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</si>
  <si>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</si>
  <si>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</si>
  <si>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</si>
  <si>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</si>
  <si>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</si>
  <si>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</si>
  <si>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</si>
  <si>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</si>
  <si>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</si>
  <si>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</si>
  <si>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</si>
  <si>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</si>
  <si>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</si>
  <si>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</si>
  <si>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</si>
  <si>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</si>
  <si>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</si>
  <si>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</si>
  <si>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</si>
  <si>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</si>
  <si>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</si>
  <si>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</si>
  <si>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</si>
  <si>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</si>
  <si>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</si>
  <si>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</si>
  <si>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</si>
  <si>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</si>
  <si>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</si>
  <si>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</si>
  <si>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</si>
  <si>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</si>
  <si>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</si>
  <si>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</si>
  <si>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</si>
  <si>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</si>
  <si>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</si>
  <si>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</si>
  <si>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</si>
  <si>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</si>
  <si>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</si>
  <si>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</si>
  <si>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</si>
  <si>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</si>
  <si>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</si>
  <si>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</si>
  <si>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</si>
  <si>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</si>
  <si>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</si>
  <si>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</si>
  <si>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</si>
  <si>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</si>
  <si>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</si>
  <si>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</si>
  <si>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</si>
  <si>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</si>
  <si>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</si>
  <si>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</si>
  <si>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</si>
  <si>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</si>
  <si>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</si>
  <si>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</si>
  <si>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</si>
  <si>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</si>
  <si>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</si>
  <si>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</si>
  <si>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</si>
  <si>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</si>
  <si>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</si>
  <si>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</si>
  <si>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</si>
  <si>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</si>
  <si>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</si>
  <si>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</si>
  <si>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</si>
  <si>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</si>
  <si>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</si>
  <si>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</si>
  <si>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</si>
  <si>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</si>
  <si>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</si>
  <si>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</si>
  <si>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</si>
  <si>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</si>
  <si>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</si>
  <si>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</si>
  <si>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</si>
  <si>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</si>
  <si>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</si>
  <si>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</si>
  <si>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</si>
  <si>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</si>
  <si>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</si>
  <si>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</si>
  <si>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</si>
  <si>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</si>
  <si>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</si>
  <si>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</si>
  <si>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</si>
  <si>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</si>
  <si>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</si>
  <si>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</si>
  <si>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</si>
  <si>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</si>
  <si>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</si>
  <si>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</si>
  <si>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</si>
  <si>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</si>
  <si>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</si>
  <si>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</si>
  <si>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</si>
  <si>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</si>
  <si>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</si>
  <si>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</si>
  <si>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</si>
  <si>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</si>
  <si>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</si>
  <si>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</si>
  <si>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</si>
  <si>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</si>
  <si>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</si>
  <si>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</si>
  <si>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</si>
  <si>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</si>
  <si>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</si>
  <si>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</si>
  <si>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</si>
  <si>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</si>
  <si>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</si>
  <si>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</si>
  <si>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</si>
  <si>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</si>
  <si>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</si>
  <si>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</si>
  <si>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</si>
  <si>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</si>
  <si>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</si>
  <si>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</si>
  <si>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</si>
  <si>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</si>
  <si>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</si>
  <si>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</si>
  <si>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</si>
  <si>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</si>
  <si>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</si>
  <si>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</si>
  <si>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</si>
  <si>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</si>
  <si>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</si>
  <si>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</si>
  <si>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</si>
  <si>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</si>
  <si>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</si>
  <si>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</si>
  <si>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</si>
  <si>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</si>
  <si>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</si>
  <si>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</si>
  <si>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</si>
  <si>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</si>
  <si>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</si>
  <si>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</si>
  <si>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</si>
  <si>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</si>
  <si>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</si>
  <si>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</si>
  <si>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</si>
  <si>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</si>
  <si>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</si>
  <si>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</si>
  <si>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</si>
  <si>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</si>
  <si>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</si>
  <si>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</si>
  <si>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</si>
  <si>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</si>
  <si>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</si>
  <si>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</si>
  <si>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</si>
  <si>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</si>
  <si>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</si>
  <si>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</si>
  <si>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</si>
  <si>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</si>
  <si>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</si>
  <si>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</si>
  <si>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</si>
  <si>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</si>
  <si>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</si>
  <si>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</si>
  <si>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</si>
  <si>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</si>
  <si>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</si>
  <si>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</si>
  <si>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</si>
  <si>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</si>
  <si>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</si>
  <si>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</si>
  <si>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</si>
  <si>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</si>
  <si>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</si>
  <si>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</si>
  <si>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</si>
  <si>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</si>
  <si>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</si>
  <si>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</si>
  <si>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</si>
  <si>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</si>
  <si>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</si>
  <si>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</si>
  <si>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</si>
  <si>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</si>
  <si>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</si>
  <si>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</si>
  <si>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</si>
  <si>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</si>
  <si>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</si>
  <si>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</si>
  <si>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</si>
  <si>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</si>
  <si>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</si>
  <si>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</si>
  <si>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</si>
  <si>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</si>
  <si>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</si>
  <si>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</si>
  <si>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</si>
  <si>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</si>
  <si>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</si>
  <si>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</si>
  <si>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</si>
  <si>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</si>
  <si>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</si>
  <si>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</si>
  <si>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</si>
  <si>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</si>
  <si>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</si>
  <si>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</si>
  <si>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</si>
  <si>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</si>
  <si>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</si>
  <si>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</si>
  <si>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</si>
  <si>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</si>
  <si>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</si>
  <si>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</si>
  <si>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</si>
  <si>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</si>
  <si>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</si>
  <si>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</si>
  <si>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</si>
  <si>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</si>
  <si>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</si>
  <si>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</si>
  <si>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</si>
  <si>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</si>
  <si>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</si>
  <si>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</si>
  <si>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</si>
  <si>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</si>
  <si>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</si>
  <si>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</si>
  <si>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</si>
  <si>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</si>
  <si>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</si>
  <si>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</si>
  <si>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</si>
  <si>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</si>
  <si>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</si>
  <si>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</si>
  <si>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</si>
  <si>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</si>
  <si>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</si>
  <si>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</si>
  <si>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</si>
  <si>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</si>
  <si>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</si>
  <si>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</si>
  <si>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</si>
  <si>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</si>
  <si>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</si>
  <si>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</si>
  <si>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</si>
  <si>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</si>
  <si>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</si>
  <si>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</si>
  <si>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</si>
  <si>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</si>
  <si>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</si>
  <si>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</si>
  <si>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</si>
  <si>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</si>
  <si>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</si>
  <si>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</si>
  <si>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</si>
  <si>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</si>
  <si>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</si>
  <si>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</si>
  <si>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</si>
  <si>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</si>
  <si>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</si>
  <si>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</si>
  <si>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</si>
  <si>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</si>
  <si>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</si>
  <si>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</si>
  <si>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</si>
  <si>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</si>
  <si>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</si>
  <si>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</si>
  <si>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</si>
  <si>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</si>
  <si>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</si>
  <si>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</si>
  <si>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</si>
  <si>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</si>
  <si>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</si>
  <si>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</si>
  <si>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</si>
  <si>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</si>
  <si>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</si>
  <si>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</si>
  <si>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</si>
  <si>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</si>
  <si>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</si>
  <si>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</si>
  <si>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</si>
  <si>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</si>
  <si>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</si>
  <si>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</si>
  <si>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</si>
  <si>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</si>
  <si>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</si>
  <si>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</si>
  <si>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</si>
  <si>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</si>
  <si>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</si>
  <si>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</si>
  <si>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</si>
  <si>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</si>
  <si>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</si>
  <si>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</si>
  <si>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</si>
  <si>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</si>
  <si>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</si>
  <si>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</si>
  <si>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</si>
  <si>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</si>
  <si>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</si>
  <si>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</si>
  <si>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</si>
  <si>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</si>
  <si>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</si>
  <si>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</si>
  <si>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</si>
  <si>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</si>
  <si>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</si>
  <si>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</si>
  <si>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</si>
  <si>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</si>
  <si>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</si>
  <si>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</si>
  <si>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</si>
  <si>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</si>
  <si>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</si>
  <si>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</si>
  <si>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</si>
  <si>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</si>
  <si>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</si>
  <si>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</si>
  <si>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</si>
  <si>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</si>
  <si>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</si>
  <si>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</si>
  <si>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</si>
  <si>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</si>
  <si>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</si>
  <si>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</si>
  <si>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</si>
  <si>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</si>
  <si>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</si>
  <si>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</si>
  <si>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</si>
  <si>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</si>
  <si>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</si>
  <si>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</si>
  <si>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</si>
  <si>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</si>
  <si>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</si>
  <si>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</si>
  <si>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</si>
  <si>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</si>
  <si>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</si>
  <si>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</si>
  <si>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</si>
  <si>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</si>
  <si>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</si>
  <si>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</si>
  <si>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</si>
  <si>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</si>
  <si>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</si>
  <si>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</si>
  <si>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</si>
  <si>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</si>
  <si>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</si>
  <si>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</si>
  <si>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</si>
  <si>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</si>
  <si>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</si>
  <si>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</si>
  <si>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</si>
  <si>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</si>
  <si>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</si>
  <si>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</si>
  <si>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</si>
  <si>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</si>
  <si>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</si>
  <si>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</si>
  <si>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</si>
  <si>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</si>
  <si>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</si>
  <si>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</si>
  <si>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</si>
  <si>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</si>
  <si>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</si>
  <si>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</si>
  <si>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</si>
  <si>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</si>
  <si>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</si>
  <si>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</si>
  <si>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</si>
  <si>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</si>
  <si>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</si>
  <si>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</si>
  <si>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</si>
  <si>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</si>
  <si>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</si>
  <si>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</si>
  <si>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</si>
  <si>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</si>
  <si>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</si>
  <si>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</si>
  <si>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</si>
  <si>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</si>
  <si>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</si>
  <si>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</si>
  <si>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</si>
  <si>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</si>
  <si>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</si>
  <si>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</si>
  <si>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</si>
  <si>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</si>
  <si>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</si>
  <si>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</si>
  <si>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</si>
  <si>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</si>
  <si>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</si>
  <si>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</si>
  <si>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</si>
  <si>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</si>
  <si>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</si>
  <si>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</si>
  <si>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</si>
  <si>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</si>
  <si>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</si>
  <si>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</si>
  <si>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</si>
  <si>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</si>
  <si>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</si>
  <si>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</si>
  <si>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</si>
  <si>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</si>
  <si>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</si>
  <si>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</si>
  <si>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</si>
  <si>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</si>
  <si>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</si>
  <si>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</si>
  <si>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</si>
  <si>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</si>
  <si>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</si>
  <si>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</si>
  <si>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</si>
  <si>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</si>
  <si>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</si>
  <si>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</si>
  <si>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</si>
  <si>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</si>
  <si>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</si>
  <si>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</si>
  <si>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</si>
  <si>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</si>
  <si>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</si>
  <si>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</si>
  <si>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</si>
  <si>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</si>
  <si>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</si>
  <si>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</si>
  <si>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</si>
  <si>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</si>
  <si>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</si>
  <si>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</si>
  <si>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</si>
  <si>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</si>
  <si>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</si>
  <si>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</si>
  <si>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</si>
  <si>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</si>
  <si>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</si>
  <si>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</si>
  <si>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</si>
  <si>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</si>
  <si>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</si>
  <si>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</si>
  <si>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</si>
  <si>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</si>
  <si>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</si>
  <si>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</si>
  <si>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</si>
  <si>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</si>
  <si>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</si>
  <si>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</si>
  <si>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</si>
  <si>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</si>
  <si>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</si>
  <si>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</si>
  <si>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</si>
  <si>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</si>
  <si>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</si>
  <si>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</si>
  <si>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</si>
  <si>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</si>
  <si>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</si>
  <si>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</si>
  <si>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</si>
  <si>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</si>
  <si>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</si>
  <si>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</si>
  <si>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</si>
  <si>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</si>
  <si>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</si>
  <si>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</si>
  <si>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</si>
  <si>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</si>
  <si>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</si>
  <si>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</si>
  <si>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</si>
  <si>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</si>
  <si>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</si>
  <si>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</si>
  <si>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</si>
  <si>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</si>
  <si>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</si>
  <si>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</si>
  <si>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</si>
  <si>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</si>
  <si>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</si>
  <si>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</si>
  <si>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</si>
  <si>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</si>
  <si>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</si>
  <si>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</si>
  <si>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</si>
  <si>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</si>
  <si>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</si>
  <si>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</si>
  <si>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</si>
  <si>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</si>
  <si>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</si>
  <si>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</si>
  <si>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</si>
  <si>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</si>
  <si>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</si>
  <si>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</si>
  <si>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</si>
  <si>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</si>
  <si>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</si>
  <si>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</si>
  <si>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</si>
  <si>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</si>
  <si>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</si>
  <si>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</si>
  <si>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</si>
  <si>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</si>
  <si>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</si>
  <si>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</si>
  <si>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</si>
  <si>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</si>
  <si>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</si>
  <si>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</si>
  <si>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</si>
  <si>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</si>
  <si>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</si>
  <si>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</si>
  <si>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</si>
  <si>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</si>
  <si>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</si>
  <si>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</si>
  <si>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</si>
  <si>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</si>
  <si>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</si>
  <si>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</si>
  <si>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</si>
  <si>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</si>
  <si>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</si>
  <si>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</si>
  <si>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</si>
  <si>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</si>
  <si>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</si>
  <si>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</si>
  <si>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</si>
  <si>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</si>
  <si>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</si>
  <si>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</si>
  <si>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</si>
  <si>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</si>
  <si>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</si>
  <si>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</si>
  <si>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</si>
  <si>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</si>
  <si>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</si>
  <si>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</si>
  <si>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</si>
  <si>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</si>
  <si>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</si>
  <si>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</si>
  <si>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</si>
  <si>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</si>
  <si>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</si>
  <si>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</si>
  <si>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</si>
  <si>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</si>
  <si>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</si>
  <si>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</si>
  <si>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</si>
  <si>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</si>
  <si>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</si>
  <si>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</si>
  <si>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</si>
  <si>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</si>
  <si>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</si>
  <si>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</si>
  <si>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</si>
  <si>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</si>
  <si>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</si>
  <si>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</si>
  <si>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</si>
  <si>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</si>
  <si>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</si>
  <si>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</si>
  <si>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</si>
  <si>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</si>
  <si>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</si>
  <si>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</si>
  <si>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</si>
  <si>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</si>
  <si>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</si>
  <si>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</si>
  <si>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</si>
  <si>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</si>
  <si>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</si>
  <si>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</si>
  <si>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</si>
  <si>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</si>
  <si>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</si>
  <si>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</si>
  <si>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</si>
  <si>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</si>
  <si>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</si>
  <si>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</si>
  <si>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</si>
  <si>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</si>
  <si>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</si>
  <si>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</si>
  <si>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</si>
  <si>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</si>
  <si>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</si>
  <si>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</si>
  <si>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</si>
  <si>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</si>
  <si>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</si>
  <si>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</si>
  <si>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</si>
  <si>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</si>
  <si>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</si>
  <si>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</si>
  <si>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</si>
  <si>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</si>
  <si>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</si>
  <si>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</si>
  <si>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</si>
  <si>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</si>
  <si>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</si>
  <si>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</si>
  <si>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</si>
  <si>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</si>
  <si>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</si>
  <si>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</si>
  <si>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</si>
  <si>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</si>
  <si>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</si>
  <si>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</si>
  <si>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</si>
  <si>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</si>
  <si>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</si>
  <si>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</si>
  <si>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</si>
  <si>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</si>
  <si>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</si>
  <si>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</si>
  <si>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</si>
  <si>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</si>
  <si>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</si>
  <si>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</si>
  <si>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</si>
  <si>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</si>
  <si>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</si>
  <si>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</si>
  <si>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</si>
  <si>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</si>
  <si>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</si>
  <si>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</si>
  <si>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</si>
  <si>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</si>
  <si>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</si>
  <si>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</si>
  <si>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</si>
  <si>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</si>
  <si>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</si>
  <si>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</si>
  <si>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</si>
  <si>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</si>
  <si>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</si>
  <si>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</si>
  <si>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</si>
  <si>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</si>
  <si>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</si>
  <si>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</si>
  <si>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</si>
  <si>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</si>
  <si>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</si>
  <si>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</si>
  <si>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</si>
  <si>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</si>
  <si>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</si>
  <si>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</si>
  <si>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</si>
  <si>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</si>
  <si>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</si>
  <si>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</si>
  <si>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</si>
  <si>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</si>
  <si>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</si>
  <si>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</si>
  <si>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</si>
  <si>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</si>
  <si>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</si>
  <si>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</si>
  <si>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</si>
  <si>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</si>
  <si>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</si>
  <si>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</si>
  <si>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</si>
  <si>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</si>
  <si>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</si>
  <si>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</si>
  <si>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</si>
  <si>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</si>
  <si>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</si>
  <si>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</si>
  <si>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</si>
  <si>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</si>
  <si>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</si>
  <si>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</si>
  <si>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</si>
  <si>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</si>
  <si>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</si>
  <si>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</si>
  <si>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</si>
  <si>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</si>
  <si>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</si>
  <si>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</si>
  <si>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</si>
  <si>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</si>
  <si>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</si>
  <si>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</si>
  <si>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</si>
  <si>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</si>
  <si>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</si>
  <si>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</si>
  <si>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</si>
  <si>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</si>
  <si>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</si>
  <si>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</si>
  <si>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</si>
  <si>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</si>
  <si>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</si>
  <si>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</si>
  <si>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</si>
  <si>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</si>
  <si>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</si>
  <si>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</si>
  <si>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</si>
  <si>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</si>
  <si>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</si>
  <si>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</si>
  <si>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</si>
  <si>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</si>
  <si>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</si>
  <si>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</si>
  <si>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</si>
  <si>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</si>
  <si>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</si>
  <si>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</si>
  <si>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</si>
  <si>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</si>
  <si>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</si>
  <si>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</si>
  <si>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</si>
  <si>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</si>
  <si>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</si>
  <si>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</si>
  <si>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</si>
  <si>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</si>
  <si>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</si>
  <si>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</si>
  <si>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</si>
  <si>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</si>
  <si>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</si>
  <si>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</si>
  <si>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</si>
  <si>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</si>
  <si>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</si>
  <si>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</si>
  <si>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</si>
  <si>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</si>
  <si>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</si>
  <si>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</si>
  <si>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</si>
  <si>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</si>
  <si>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</si>
  <si>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</si>
  <si>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</si>
  <si>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</si>
  <si>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</si>
  <si>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</si>
  <si>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</si>
  <si>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</si>
  <si>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</si>
  <si>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</si>
  <si>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</si>
  <si>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</si>
  <si>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</si>
  <si>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</si>
  <si>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</si>
  <si>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</si>
  <si>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</si>
  <si>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</si>
  <si>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</si>
  <si>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</si>
  <si>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</si>
  <si>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</si>
  <si>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</si>
  <si>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</si>
  <si>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</si>
  <si>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</si>
  <si>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</si>
  <si>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</si>
  <si>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</si>
  <si>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</si>
  <si>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</si>
  <si>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</si>
  <si>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</si>
  <si>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</si>
  <si>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</si>
  <si>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</si>
  <si>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</si>
  <si>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</si>
  <si>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</si>
  <si>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</si>
  <si>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</si>
  <si>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</si>
  <si>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</si>
  <si>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</si>
  <si>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</si>
  <si>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</si>
  <si>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</si>
  <si>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</si>
  <si>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</si>
  <si>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</si>
  <si>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</si>
  <si>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</si>
  <si>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</si>
  <si>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</si>
  <si>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</si>
  <si>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</si>
  <si>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</si>
  <si>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</si>
  <si>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</si>
  <si>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</si>
  <si>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</si>
  <si>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</si>
  <si>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</si>
  <si>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</si>
  <si>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</si>
  <si>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</si>
  <si>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</si>
  <si>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</si>
  <si>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</si>
  <si>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</si>
  <si>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</si>
  <si>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</si>
  <si>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</si>
  <si>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</si>
  <si>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</si>
  <si>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</si>
  <si>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</si>
  <si>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</si>
  <si>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</si>
  <si>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</si>
  <si>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</si>
  <si>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</si>
  <si>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</si>
  <si>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</si>
  <si>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</si>
  <si>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</si>
  <si>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</si>
  <si>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</si>
  <si>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</si>
  <si>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</si>
  <si>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</si>
  <si>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</si>
  <si>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</si>
  <si>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</si>
  <si>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</si>
  <si>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</si>
  <si>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</si>
  <si>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</si>
  <si>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</si>
  <si>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</si>
  <si>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</si>
  <si>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</si>
  <si>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</si>
  <si>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</si>
  <si>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</si>
  <si>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</si>
  <si>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</si>
  <si>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</si>
  <si>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</si>
  <si>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</si>
  <si>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</si>
  <si>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</si>
  <si>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</si>
  <si>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</si>
  <si>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</si>
  <si>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</si>
  <si>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</si>
  <si>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</si>
  <si>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</si>
  <si>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</si>
  <si>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</si>
  <si>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</si>
  <si>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</si>
  <si>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</si>
  <si>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</si>
  <si>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</si>
  <si>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</si>
  <si>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</si>
  <si>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</si>
  <si>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</si>
  <si>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</si>
  <si>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</si>
  <si>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</si>
  <si>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</si>
  <si>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</si>
  <si>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</si>
  <si>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</si>
  <si>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</si>
  <si>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</si>
  <si>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</si>
  <si>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</si>
  <si>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</si>
  <si>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</si>
  <si>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</si>
  <si>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</si>
  <si>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</si>
  <si>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</si>
  <si>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</si>
  <si>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</si>
  <si>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</si>
  <si>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</si>
  <si>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</si>
  <si>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</si>
  <si>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</si>
  <si>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</si>
  <si>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</si>
  <si>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</si>
  <si>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</si>
  <si>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</si>
  <si>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</si>
  <si>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</si>
  <si>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</si>
  <si>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</si>
  <si>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</si>
  <si>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</si>
  <si>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</si>
  <si>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</si>
  <si>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</si>
  <si>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</si>
  <si>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</si>
  <si>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</si>
  <si>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</si>
  <si>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</si>
  <si>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</si>
  <si>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</si>
  <si>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</si>
  <si>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</si>
  <si>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</si>
  <si>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</si>
  <si>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</si>
  <si>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</si>
  <si>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</si>
  <si>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</si>
  <si>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</si>
  <si>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</si>
  <si>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</si>
  <si>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</si>
  <si>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</si>
  <si>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</si>
  <si>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</si>
  <si>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</si>
  <si>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</si>
  <si>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</si>
  <si>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</si>
  <si>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</si>
  <si>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</si>
  <si>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</si>
  <si>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</si>
  <si>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</si>
  <si>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</si>
  <si>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</si>
  <si>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</si>
  <si>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</si>
  <si>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</si>
  <si>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</si>
  <si>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</si>
  <si>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</si>
  <si>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</si>
  <si>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</si>
  <si>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</si>
  <si>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</si>
  <si>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</si>
  <si>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</si>
  <si>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</si>
  <si>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</si>
  <si>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</si>
  <si>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</si>
  <si>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</si>
  <si>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</si>
  <si>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</si>
  <si>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</si>
  <si>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</si>
  <si>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</si>
  <si>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</si>
  <si>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</si>
  <si>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</si>
  <si>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</si>
  <si>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</si>
  <si>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</si>
  <si>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</si>
  <si>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</si>
  <si>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</si>
  <si>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</si>
  <si>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</si>
  <si>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</si>
  <si>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</si>
  <si>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</si>
  <si>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</si>
  <si>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</si>
  <si>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</si>
  <si>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</si>
  <si>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</si>
  <si>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</si>
  <si>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</si>
  <si>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</si>
  <si>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</si>
  <si>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</si>
  <si>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</si>
  <si>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</si>
  <si>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</si>
  <si>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</si>
  <si>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</si>
  <si>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</si>
  <si>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</si>
  <si>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</si>
  <si>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</si>
  <si>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</si>
  <si>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</si>
  <si>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</si>
  <si>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</si>
  <si>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</si>
  <si>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</si>
  <si>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</si>
  <si>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</si>
  <si>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</si>
  <si>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</si>
  <si>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</si>
  <si>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</si>
  <si>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</si>
  <si>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</si>
  <si>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</si>
  <si>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</si>
  <si>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</si>
  <si>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</si>
  <si>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</si>
  <si>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</si>
  <si>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</si>
  <si>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</si>
  <si>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</si>
  <si>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</si>
  <si>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</si>
  <si>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</si>
  <si>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</si>
  <si>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</si>
  <si>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</si>
  <si>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</si>
  <si>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</si>
  <si>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</si>
  <si>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</si>
  <si>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</si>
  <si>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</si>
  <si>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</si>
  <si>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</si>
  <si>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</si>
  <si>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</si>
  <si>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</si>
  <si>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</si>
  <si>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</si>
  <si>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</si>
  <si>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</si>
  <si>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</si>
  <si>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</si>
  <si>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</si>
  <si>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</si>
  <si>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</si>
  <si>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</si>
  <si>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</si>
  <si>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</si>
  <si>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</si>
  <si>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</si>
  <si>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</si>
  <si>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</si>
  <si>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</si>
  <si>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</si>
  <si>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</si>
  <si>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</si>
  <si>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</si>
  <si>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</si>
  <si>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</si>
  <si>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</si>
  <si>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</si>
  <si>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</si>
  <si>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</si>
  <si>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</si>
  <si>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</si>
  <si>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</si>
  <si>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</si>
  <si>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</si>
  <si>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</si>
  <si>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</si>
  <si>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</si>
  <si>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</si>
  <si>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</si>
  <si>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</si>
  <si>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</si>
  <si>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</si>
  <si>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</si>
  <si>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</si>
  <si>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</si>
  <si>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</si>
  <si>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</si>
  <si>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</si>
  <si>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</si>
  <si>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</si>
  <si>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</si>
  <si>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</si>
  <si>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</si>
  <si>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</si>
  <si>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</si>
  <si>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</si>
  <si>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</si>
  <si>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</si>
  <si>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</si>
  <si>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</si>
  <si>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</si>
  <si>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</si>
  <si>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</si>
  <si>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</si>
  <si>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</si>
  <si>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</si>
  <si>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</si>
  <si>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</si>
  <si>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</si>
  <si>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</si>
  <si>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</si>
  <si>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</si>
  <si>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</si>
  <si>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</si>
  <si>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</si>
  <si>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</si>
  <si>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</si>
  <si>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</si>
  <si>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</si>
  <si>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</si>
  <si>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</si>
  <si>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</si>
  <si>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</si>
  <si>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</si>
  <si>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</si>
  <si>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</si>
  <si>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</si>
  <si>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</si>
  <si>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</si>
  <si>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</si>
  <si>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</si>
  <si>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</si>
  <si>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</si>
  <si>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</si>
  <si>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</si>
  <si>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</si>
  <si>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</si>
  <si>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</si>
  <si>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</si>
  <si>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</si>
  <si>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</si>
  <si>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</si>
  <si>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</si>
  <si>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</si>
  <si>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</si>
  <si>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</si>
  <si>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</si>
  <si>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</si>
  <si>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</si>
  <si>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</si>
  <si>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</si>
  <si>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</si>
  <si>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</si>
  <si>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</si>
  <si>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</si>
  <si>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</si>
  <si>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</si>
  <si>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</si>
  <si>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</si>
  <si>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</si>
  <si>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</si>
  <si>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</si>
  <si>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</si>
  <si>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</si>
  <si>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</si>
  <si>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</si>
  <si>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</si>
  <si>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</si>
  <si>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</si>
  <si>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</si>
  <si>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</si>
  <si>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</si>
  <si>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</si>
  <si>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</si>
  <si>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</si>
  <si>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</si>
  <si>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</si>
  <si>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</si>
  <si>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</si>
  <si>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</si>
  <si>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</si>
  <si>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</si>
  <si>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</si>
  <si>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</si>
  <si>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</si>
  <si>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</si>
  <si>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</si>
  <si>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</si>
  <si>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</si>
  <si>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</si>
  <si>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</si>
  <si>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</si>
  <si>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</si>
  <si>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</si>
  <si>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</si>
  <si>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</si>
  <si>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</si>
  <si>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</si>
  <si>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</si>
  <si>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</si>
  <si>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</si>
  <si>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</si>
  <si>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</si>
  <si>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</si>
  <si>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</si>
  <si>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</si>
  <si>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</si>
  <si>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</si>
  <si>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</si>
  <si>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</si>
  <si>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</si>
  <si>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</si>
  <si>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</si>
  <si>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</si>
  <si>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</si>
  <si>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</si>
  <si>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</si>
  <si>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</si>
  <si>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</si>
  <si>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</si>
  <si>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</si>
  <si>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</si>
  <si>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</si>
  <si>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</si>
  <si>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</si>
  <si>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</si>
  <si>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</si>
  <si>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</si>
  <si>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</si>
  <si>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</si>
  <si>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</si>
  <si>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</si>
  <si>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</si>
  <si>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</si>
  <si>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</si>
  <si>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</si>
  <si>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</si>
  <si>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</si>
  <si>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</si>
  <si>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</si>
  <si>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</si>
  <si>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</si>
  <si>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</si>
  <si>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</si>
  <si>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</si>
  <si>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</si>
  <si>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</si>
  <si>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</si>
  <si>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</si>
  <si>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</si>
  <si>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</si>
  <si>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</si>
  <si>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</si>
  <si>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</si>
  <si>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</si>
  <si>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</si>
  <si>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</si>
  <si>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</si>
  <si>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</si>
  <si>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</si>
  <si>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</si>
  <si>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</si>
  <si>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</si>
  <si>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</si>
  <si>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</si>
  <si>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</si>
  <si>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</si>
  <si>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</si>
  <si>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</si>
  <si>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</si>
  <si>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</si>
  <si>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</si>
  <si>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</si>
  <si>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</si>
  <si>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</si>
  <si>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</si>
  <si>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</si>
  <si>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</si>
  <si>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</si>
  <si>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</si>
  <si>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</si>
  <si>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</si>
  <si>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</si>
  <si>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</si>
  <si>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</si>
  <si>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</si>
  <si>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</si>
  <si>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</si>
  <si>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</si>
  <si>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</si>
  <si>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</si>
  <si>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</si>
  <si>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</si>
  <si>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</si>
  <si>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</si>
  <si>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</si>
  <si>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</si>
  <si>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</si>
  <si>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</si>
  <si>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</si>
  <si>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</si>
  <si>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</si>
  <si>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</si>
  <si>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</si>
  <si>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</si>
  <si>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</si>
  <si>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</si>
  <si>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</si>
  <si>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</si>
  <si>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</si>
  <si>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</si>
  <si>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</si>
  <si>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</si>
  <si>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</si>
  <si>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</si>
  <si>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</si>
  <si>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</si>
  <si>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</si>
  <si>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</si>
  <si>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</si>
  <si>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</si>
  <si>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</si>
  <si>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</si>
  <si>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</si>
  <si>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</si>
  <si>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</si>
  <si>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</si>
  <si>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</si>
  <si>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</si>
  <si>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</si>
  <si>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</si>
  <si>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</si>
  <si>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</si>
  <si>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</si>
  <si>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</si>
  <si>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</si>
  <si>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</si>
  <si>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</si>
  <si>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</si>
  <si>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</si>
  <si>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</si>
  <si>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</si>
  <si>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</si>
  <si>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</si>
  <si>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</si>
  <si>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</si>
  <si>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</si>
  <si>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</si>
  <si>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</si>
  <si>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</si>
  <si>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</si>
  <si>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</si>
  <si>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</si>
  <si>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</si>
  <si>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</si>
  <si>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</si>
  <si>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</si>
  <si>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</si>
  <si>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</si>
  <si>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</si>
  <si>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</si>
  <si>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</si>
  <si>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</si>
  <si>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</si>
  <si>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</si>
  <si>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</si>
  <si>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</si>
  <si>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</si>
  <si>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</si>
  <si>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</si>
  <si>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</si>
  <si>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</si>
  <si>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</si>
  <si>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</si>
  <si>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</si>
  <si>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</si>
  <si>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</si>
  <si>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</si>
  <si>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</si>
  <si>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</si>
  <si>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</si>
  <si>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</si>
  <si>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</si>
  <si>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</si>
  <si>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</si>
  <si>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</si>
  <si>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</si>
  <si>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</si>
  <si>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</si>
  <si>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</si>
  <si>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</si>
  <si>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</si>
  <si>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</si>
  <si>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</si>
  <si>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</si>
  <si>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</si>
  <si>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</si>
  <si>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</si>
  <si>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</si>
  <si>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</si>
  <si>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</si>
  <si>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</si>
  <si>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</si>
  <si>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</si>
  <si>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</si>
  <si>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</si>
  <si>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</si>
  <si>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</si>
  <si>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</si>
  <si>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</si>
  <si>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</si>
  <si>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</si>
  <si>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</si>
  <si>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</si>
  <si>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</si>
  <si>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</si>
  <si>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</si>
  <si>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</si>
  <si>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</si>
  <si>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</si>
  <si>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</si>
  <si>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</si>
  <si>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</si>
  <si>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</si>
  <si>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</si>
  <si>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</si>
  <si>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</si>
  <si>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</si>
  <si>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</si>
  <si>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</si>
  <si>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</si>
  <si>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</si>
  <si>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</si>
  <si>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</si>
  <si>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</si>
  <si>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</si>
  <si>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</si>
  <si>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</si>
  <si>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</si>
  <si>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</si>
  <si>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</si>
  <si>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</si>
  <si>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</si>
  <si>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</si>
  <si>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</si>
  <si>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</si>
  <si>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</si>
  <si>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</si>
  <si>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</si>
  <si>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</si>
  <si>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</si>
  <si>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</si>
  <si>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</si>
  <si>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</si>
  <si>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</si>
  <si>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</si>
  <si>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</si>
  <si>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</si>
  <si>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</si>
  <si>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</si>
  <si>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</si>
  <si>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</si>
  <si>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</si>
  <si>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</si>
  <si>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</si>
  <si>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</si>
  <si>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</si>
  <si>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</si>
  <si>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</si>
  <si>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</si>
  <si>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</si>
  <si>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</si>
  <si>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</si>
  <si>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</si>
  <si>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</si>
  <si>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</si>
  <si>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</si>
  <si>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</si>
  <si>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</si>
  <si>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</si>
  <si>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</si>
  <si>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</si>
  <si>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</si>
  <si>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</si>
  <si>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</si>
  <si>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</si>
  <si>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</si>
  <si>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</si>
  <si>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</si>
  <si>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</si>
  <si>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</si>
  <si>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</si>
  <si>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</si>
  <si>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</si>
  <si>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</si>
  <si>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</si>
  <si>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</si>
  <si>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</si>
  <si>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</si>
  <si>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</si>
  <si>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</si>
  <si>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</si>
  <si>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</si>
  <si>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</si>
  <si>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</si>
  <si>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</si>
  <si>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</si>
  <si>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</si>
  <si>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</si>
  <si>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</si>
  <si>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</si>
  <si>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</si>
  <si>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</si>
  <si>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</si>
  <si>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</si>
  <si>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</si>
  <si>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</si>
  <si>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</si>
  <si>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</si>
  <si>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</si>
  <si>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</si>
  <si>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</si>
  <si>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</si>
  <si>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</si>
  <si>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</si>
  <si>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</si>
  <si>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</si>
  <si>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</si>
  <si>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</si>
  <si>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</si>
  <si>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</si>
  <si>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</si>
  <si>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</si>
  <si>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</si>
  <si>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</si>
  <si>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</si>
  <si>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</si>
  <si>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</si>
  <si>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</si>
  <si>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</si>
  <si>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</si>
  <si>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</si>
  <si>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</si>
  <si>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</si>
  <si>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</si>
  <si>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</si>
  <si>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</si>
  <si>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</si>
  <si>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</si>
  <si>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</si>
  <si>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</si>
  <si>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</si>
  <si>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</si>
  <si>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</si>
  <si>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</si>
  <si>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</si>
  <si>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</si>
  <si>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</si>
  <si>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</si>
  <si>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</si>
  <si>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</si>
  <si>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</si>
  <si>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</si>
  <si>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</si>
  <si>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</si>
  <si>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</si>
  <si>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</si>
  <si>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</si>
  <si>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</si>
  <si>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</si>
  <si>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</si>
  <si>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</si>
  <si>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</si>
  <si>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</si>
  <si>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</si>
  <si>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</si>
  <si>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</si>
  <si>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</si>
  <si>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</si>
  <si>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</si>
  <si>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</si>
  <si>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</si>
  <si>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</si>
  <si>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</si>
  <si>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</si>
  <si>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</si>
  <si>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</si>
  <si>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</si>
  <si>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</si>
  <si>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</si>
  <si>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</si>
  <si>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</si>
  <si>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</si>
  <si>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</si>
  <si>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</si>
  <si>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</si>
  <si>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</si>
  <si>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</si>
  <si>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</si>
  <si>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</si>
  <si>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</si>
  <si>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</si>
  <si>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</si>
  <si>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</si>
  <si>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</si>
  <si>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</si>
  <si>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</si>
  <si>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</si>
  <si>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</si>
  <si>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</si>
  <si>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</si>
  <si>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</si>
  <si>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</si>
  <si>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</si>
  <si>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</si>
  <si>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</si>
  <si>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</si>
  <si>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</si>
  <si>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</si>
  <si>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</si>
  <si>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</si>
  <si>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</si>
  <si>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</si>
  <si>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</si>
  <si>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</si>
  <si>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</si>
  <si>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</si>
  <si>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</si>
  <si>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</si>
  <si>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</si>
  <si>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</si>
  <si>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</si>
  <si>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</si>
  <si>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</si>
  <si>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</si>
  <si>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</si>
  <si>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</si>
  <si>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</si>
  <si>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</si>
  <si>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</si>
  <si>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</si>
  <si>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</si>
  <si>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</si>
  <si>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</si>
  <si>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</si>
  <si>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</si>
  <si>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</si>
  <si>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</si>
  <si>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</si>
  <si>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</si>
  <si>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</si>
  <si>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</si>
  <si>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</si>
  <si>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</si>
  <si>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</si>
  <si>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</si>
  <si>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</si>
  <si>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</si>
  <si>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</si>
  <si>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</si>
  <si>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</si>
  <si>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</si>
  <si>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</si>
  <si>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</si>
  <si>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</si>
  <si>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</si>
  <si>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</si>
  <si>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</si>
  <si>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</si>
  <si>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</si>
  <si>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</si>
  <si>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</si>
  <si>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</si>
  <si>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</si>
  <si>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</si>
  <si>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</si>
  <si>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</si>
  <si>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</si>
  <si>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</si>
  <si>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</si>
  <si>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</si>
  <si>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</si>
  <si>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</si>
  <si>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</si>
  <si>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</si>
  <si>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</si>
  <si>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</si>
  <si>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</si>
  <si>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</si>
  <si>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</si>
  <si>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</si>
  <si>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</si>
  <si>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</si>
  <si>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</si>
  <si>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</si>
  <si>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</si>
  <si>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</si>
  <si>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</si>
  <si>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</si>
  <si>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</si>
  <si>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</si>
  <si>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</si>
  <si>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</si>
  <si>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</si>
  <si>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</si>
  <si>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</si>
  <si>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</si>
  <si>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</si>
  <si>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</si>
  <si>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</si>
  <si>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</si>
  <si>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</si>
  <si>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</si>
  <si>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</si>
  <si>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</si>
  <si>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</si>
  <si>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</si>
  <si>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</si>
  <si>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</si>
  <si>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</si>
  <si>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</si>
  <si>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</si>
  <si>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</si>
  <si>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</si>
  <si>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</si>
  <si>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</si>
  <si>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</si>
  <si>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</si>
  <si>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</si>
  <si>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</si>
  <si>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</si>
  <si>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</si>
  <si>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</si>
  <si>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</si>
  <si>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</si>
  <si>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</si>
  <si>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</si>
  <si>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</si>
  <si>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</si>
  <si>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</si>
  <si>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</si>
  <si>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</si>
  <si>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</si>
  <si>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</si>
  <si>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</si>
  <si>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</si>
  <si>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</si>
  <si>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</si>
  <si>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</si>
  <si>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</si>
  <si>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</si>
  <si>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</si>
  <si>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</si>
  <si>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</si>
  <si>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</si>
  <si>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</si>
  <si>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</si>
  <si>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</si>
  <si>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</si>
  <si>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</si>
  <si>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</si>
  <si>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</si>
  <si>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</si>
  <si>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</si>
  <si>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</si>
  <si>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</si>
  <si>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</si>
  <si>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</si>
  <si>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</si>
  <si>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</si>
  <si>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</si>
  <si>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</si>
  <si>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</si>
  <si>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</si>
  <si>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</si>
  <si>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</si>
  <si>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</si>
  <si>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</si>
  <si>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</si>
  <si>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</si>
  <si>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</si>
  <si>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</si>
  <si>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</si>
  <si>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</si>
  <si>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</si>
  <si>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</si>
  <si>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</si>
  <si>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</si>
  <si>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</si>
  <si>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</si>
  <si>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</si>
  <si>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</si>
  <si>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</si>
  <si>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</si>
  <si>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</si>
  <si>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</si>
  <si>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</si>
  <si>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</si>
  <si>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</si>
  <si>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</si>
  <si>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</si>
  <si>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</si>
  <si>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</si>
  <si>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</si>
  <si>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</si>
  <si>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</si>
  <si>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</si>
  <si>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</si>
  <si>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</si>
  <si>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</si>
  <si>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</si>
  <si>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</si>
  <si>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</si>
  <si>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</si>
  <si>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</si>
  <si>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</si>
  <si>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</si>
  <si>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</si>
  <si>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</si>
  <si>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</si>
  <si>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</si>
  <si>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</si>
  <si>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</si>
  <si>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</si>
  <si>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</si>
  <si>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</si>
  <si>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</si>
  <si>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</si>
  <si>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</si>
  <si>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</si>
  <si>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</si>
  <si>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</si>
  <si>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</si>
  <si>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</si>
  <si>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</si>
  <si>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</si>
  <si>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</si>
  <si>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</si>
  <si>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</si>
  <si>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</si>
  <si>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</si>
  <si>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</si>
  <si>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</si>
  <si>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</si>
  <si>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</si>
  <si>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</si>
  <si>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</si>
  <si>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</si>
  <si>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</si>
  <si>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</si>
  <si>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</si>
  <si>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</si>
  <si>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</si>
  <si>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</si>
  <si>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</si>
  <si>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</si>
  <si>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</si>
  <si>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</si>
  <si>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</si>
  <si>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</si>
  <si>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</si>
  <si>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</si>
  <si>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</si>
  <si>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</si>
  <si>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</si>
  <si>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</si>
  <si>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</si>
  <si>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</si>
  <si>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</si>
  <si>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</si>
  <si>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</si>
  <si>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</si>
  <si>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</si>
  <si>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</si>
  <si>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</si>
  <si>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</si>
  <si>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</si>
  <si>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</si>
  <si>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</si>
  <si>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</si>
  <si>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</si>
  <si>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</si>
  <si>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</si>
  <si>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</si>
  <si>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</si>
  <si>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</si>
  <si>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</si>
  <si>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</si>
  <si>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</si>
  <si>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</si>
  <si>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</si>
  <si>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</si>
  <si>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</si>
  <si>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</si>
  <si>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</si>
  <si>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</si>
  <si>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</si>
  <si>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</si>
  <si>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</si>
  <si>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</si>
  <si>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</si>
  <si>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</si>
  <si>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</si>
  <si>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</si>
  <si>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</si>
  <si>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</si>
  <si>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</si>
  <si>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</si>
  <si>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</si>
  <si>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</si>
  <si>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</si>
  <si>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</si>
  <si>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</si>
  <si>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</si>
  <si>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</si>
  <si>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</si>
  <si>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</si>
  <si>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</si>
  <si>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</si>
  <si>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</si>
  <si>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</si>
  <si>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</si>
  <si>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</si>
  <si>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</si>
  <si>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</si>
  <si>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</si>
  <si>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</si>
  <si>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</si>
  <si>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</si>
  <si>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</si>
  <si>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</si>
  <si>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</si>
  <si>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</si>
  <si>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</si>
  <si>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</si>
  <si>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</si>
  <si>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</si>
  <si>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</si>
  <si>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</si>
  <si>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</si>
  <si>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</si>
  <si>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</si>
  <si>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</si>
  <si>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</si>
  <si>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</si>
  <si>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</si>
  <si>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</si>
  <si>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</si>
  <si>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</si>
  <si>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</si>
  <si>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</si>
  <si>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</si>
  <si>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</si>
  <si>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</si>
  <si>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</si>
  <si>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</si>
  <si>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</si>
  <si>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</si>
  <si>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</si>
  <si>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</si>
  <si>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</si>
  <si>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</si>
  <si>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</si>
  <si>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</si>
  <si>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</si>
  <si>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</si>
  <si>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</si>
  <si>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</si>
  <si>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</si>
  <si>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</si>
  <si>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</si>
  <si>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</si>
  <si>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</si>
  <si>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</si>
  <si>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</si>
  <si>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</si>
  <si>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</si>
  <si>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</si>
  <si>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</si>
  <si>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</si>
  <si>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</si>
  <si>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</si>
  <si>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</si>
  <si>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</si>
  <si>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</si>
  <si>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</si>
  <si>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</si>
  <si>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</si>
  <si>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</si>
  <si>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</si>
  <si>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</si>
  <si>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</si>
  <si>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</si>
  <si>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</si>
  <si>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</si>
  <si>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</si>
  <si>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</si>
  <si>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</si>
  <si>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</si>
  <si>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</si>
  <si>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</si>
  <si>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</si>
  <si>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</si>
  <si>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</si>
  <si>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</si>
  <si>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</si>
  <si>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</si>
  <si>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</si>
  <si>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</si>
  <si>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</si>
  <si>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</si>
  <si>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</si>
  <si>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</si>
  <si>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</si>
  <si>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</si>
  <si>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</si>
  <si>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</si>
  <si>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</si>
  <si>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</si>
  <si>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</si>
  <si>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</si>
  <si>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</si>
  <si>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</si>
  <si>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</si>
  <si>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</si>
  <si>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</si>
  <si>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</si>
  <si>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</si>
  <si>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</si>
  <si>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</si>
  <si>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</si>
  <si>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</si>
  <si>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</si>
  <si>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</si>
  <si>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</si>
  <si>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</si>
  <si>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</si>
  <si>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</si>
  <si>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</si>
  <si>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</si>
  <si>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</si>
  <si>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</si>
  <si>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</si>
  <si>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</si>
  <si>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</si>
  <si>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</si>
  <si>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</si>
  <si>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</si>
  <si>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</si>
  <si>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</si>
  <si>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</si>
  <si>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</si>
  <si>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</si>
  <si>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</si>
  <si>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</si>
  <si>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</si>
  <si>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</si>
  <si>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</si>
  <si>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</si>
  <si>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</si>
  <si>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</si>
  <si>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</si>
  <si>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</si>
  <si>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</si>
  <si>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</si>
  <si>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</si>
  <si>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</si>
  <si>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</si>
  <si>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</si>
  <si>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</si>
  <si>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</si>
  <si>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</si>
  <si>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</si>
  <si>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</si>
  <si>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</si>
  <si>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</si>
  <si>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</si>
  <si>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</si>
  <si>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</si>
  <si>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</si>
  <si>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</si>
  <si>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</si>
  <si>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</si>
  <si>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</si>
  <si>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</si>
  <si>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</si>
  <si>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</si>
  <si>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</si>
  <si>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</si>
  <si>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</si>
  <si>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</si>
  <si>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</si>
  <si>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</si>
  <si>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</si>
  <si>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</si>
  <si>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</si>
  <si>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</si>
  <si>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</si>
  <si>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</si>
  <si>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</si>
  <si>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</si>
  <si>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</si>
  <si>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</si>
  <si>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</si>
  <si>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</si>
  <si>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</si>
  <si>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</si>
  <si>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</si>
  <si>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</si>
  <si>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</si>
  <si>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</si>
  <si>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</si>
  <si>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</si>
  <si>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</si>
  <si>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</si>
  <si>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</si>
  <si>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</si>
  <si>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</si>
  <si>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</si>
  <si>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</si>
  <si>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</si>
  <si>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</si>
  <si>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</si>
  <si>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</si>
  <si>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</si>
  <si>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</si>
  <si>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</si>
  <si>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</si>
  <si>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</si>
  <si>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</si>
  <si>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</si>
  <si>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</si>
  <si>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</si>
  <si>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</si>
  <si>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</si>
  <si>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</si>
  <si>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</si>
  <si>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</si>
  <si>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</si>
  <si>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</si>
  <si>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</si>
  <si>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</si>
  <si>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</si>
  <si>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</si>
  <si>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</si>
  <si>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</si>
  <si>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</si>
  <si>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</si>
  <si>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</si>
  <si>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</si>
  <si>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</si>
  <si>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</si>
  <si>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</si>
  <si>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</si>
  <si>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</si>
  <si>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</si>
  <si>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</si>
  <si>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</si>
  <si>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</si>
  <si>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</si>
  <si>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</si>
  <si>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</si>
  <si>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</si>
  <si>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</si>
  <si>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</si>
  <si>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</si>
  <si>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</si>
  <si>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</si>
  <si>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</si>
  <si>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</si>
  <si>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</si>
  <si>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</si>
  <si>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</si>
  <si>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</si>
  <si>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</si>
  <si>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</si>
  <si>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</si>
  <si>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</si>
  <si>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</si>
  <si>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</si>
  <si>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</si>
  <si>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</si>
  <si>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</si>
  <si>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</si>
  <si>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</si>
  <si>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</si>
  <si>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</si>
  <si>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</si>
  <si>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</si>
  <si>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</si>
  <si>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</si>
  <si>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</si>
  <si>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</si>
  <si>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</si>
  <si>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</si>
  <si>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</si>
  <si>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</si>
  <si>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</si>
  <si>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</si>
  <si>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</si>
  <si>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</si>
  <si>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</si>
  <si>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</si>
  <si>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</si>
  <si>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</si>
  <si>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</si>
  <si>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</si>
  <si>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</si>
  <si>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</si>
  <si>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</si>
  <si>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</si>
  <si>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</si>
  <si>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</si>
  <si>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</si>
  <si>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</si>
  <si>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</si>
  <si>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</si>
  <si>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</si>
  <si>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</si>
  <si>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</si>
  <si>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</si>
  <si>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</si>
  <si>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</si>
  <si>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</si>
  <si>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</si>
  <si>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</si>
  <si>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</si>
  <si>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</si>
  <si>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</si>
  <si>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</si>
  <si>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</si>
  <si>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</si>
  <si>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</si>
  <si>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</si>
  <si>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</si>
  <si>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</si>
  <si>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</si>
  <si>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</si>
  <si>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</si>
  <si>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</si>
  <si>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</si>
  <si>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</si>
  <si>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</si>
  <si>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</si>
  <si>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</si>
  <si>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</si>
  <si>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</si>
  <si>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</si>
  <si>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</si>
  <si>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</si>
  <si>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</si>
  <si>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</si>
  <si>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</si>
  <si>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</si>
  <si>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</si>
  <si>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</si>
  <si>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</si>
  <si>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</si>
  <si>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</si>
  <si>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</si>
  <si>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</si>
  <si>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</si>
  <si>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</si>
  <si>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</si>
  <si>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</si>
  <si>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</si>
  <si>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</si>
  <si>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</si>
  <si>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</si>
  <si>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</si>
  <si>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</si>
  <si>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</si>
  <si>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</si>
  <si>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</si>
  <si>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</si>
  <si>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</si>
  <si>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</si>
  <si>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</si>
  <si>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</si>
  <si>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</si>
  <si>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</si>
  <si>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</si>
  <si>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</si>
  <si>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</si>
  <si>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</si>
  <si>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</si>
  <si>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</si>
  <si>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</si>
  <si>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</si>
  <si>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</si>
  <si>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</si>
  <si>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</si>
  <si>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</si>
  <si>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</si>
  <si>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</si>
  <si>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</si>
  <si>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</si>
  <si>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</si>
  <si>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</si>
  <si>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</si>
  <si>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</si>
  <si>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</si>
  <si>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</si>
  <si>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</si>
  <si>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</si>
  <si>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</si>
  <si>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</si>
  <si>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</si>
  <si>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</si>
  <si>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</si>
  <si>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</si>
  <si>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</si>
  <si>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</si>
  <si>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</si>
  <si>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</si>
  <si>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</si>
  <si>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</si>
  <si>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</si>
  <si>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</si>
  <si>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</si>
  <si>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</si>
  <si>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</si>
  <si>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</si>
  <si>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</si>
  <si>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</si>
  <si>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</si>
  <si>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</si>
  <si>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</si>
  <si>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</si>
  <si>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</si>
  <si>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</si>
  <si>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</si>
  <si>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</si>
  <si>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</si>
  <si>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</si>
  <si>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</si>
  <si>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</si>
  <si>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</si>
  <si>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</si>
  <si>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</si>
  <si>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</si>
  <si>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</si>
  <si>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</si>
  <si>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</si>
  <si>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</si>
  <si>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</si>
  <si>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</si>
  <si>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</si>
  <si>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</si>
  <si>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</si>
  <si>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</si>
  <si>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</si>
  <si>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</si>
  <si>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</si>
  <si>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</si>
  <si>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</si>
  <si>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</si>
  <si>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</si>
  <si>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</si>
  <si>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</si>
  <si>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</si>
  <si>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</si>
  <si>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</si>
  <si>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</si>
  <si>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</si>
  <si>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</si>
  <si>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</si>
  <si>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</si>
  <si>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</si>
  <si>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</si>
  <si>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</si>
  <si>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</si>
  <si>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</si>
  <si>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</si>
  <si>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</si>
  <si>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</si>
  <si>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</si>
  <si>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</si>
  <si>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</si>
  <si>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</si>
  <si>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</si>
  <si>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</si>
  <si>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</si>
  <si>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</si>
  <si>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</si>
  <si>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</si>
  <si>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</si>
  <si>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</si>
  <si>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</si>
  <si>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</si>
  <si>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</si>
  <si>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</si>
  <si>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</si>
  <si>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</si>
  <si>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</si>
  <si>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</si>
  <si>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</si>
  <si>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</si>
  <si>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</si>
  <si>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</si>
  <si>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</si>
  <si>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</si>
  <si>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</si>
  <si>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</si>
  <si>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</si>
  <si>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</si>
  <si>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</si>
  <si>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</si>
  <si>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</si>
  <si>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</si>
  <si>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</si>
  <si>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</si>
  <si>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</si>
  <si>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</si>
  <si>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</si>
  <si>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</si>
  <si>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</si>
  <si>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</si>
  <si>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</si>
  <si>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</si>
  <si>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</si>
  <si>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</si>
  <si>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</si>
  <si>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</si>
  <si>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</si>
  <si>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</si>
  <si>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</si>
  <si>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</si>
  <si>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</si>
  <si>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</si>
  <si>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</si>
  <si>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</si>
  <si>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</si>
  <si>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</si>
  <si>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</si>
  <si>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</si>
  <si>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</si>
  <si>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</si>
  <si>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</si>
  <si>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</si>
  <si>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</si>
  <si>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</si>
  <si>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</si>
  <si>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</si>
  <si>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</si>
  <si>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</si>
  <si>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</si>
  <si>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</si>
  <si>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</si>
  <si>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</si>
  <si>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</si>
  <si>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</si>
  <si>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</si>
  <si>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</si>
  <si>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</si>
  <si>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</si>
  <si>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</si>
  <si>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</si>
  <si>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</si>
  <si>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</si>
  <si>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</si>
  <si>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</si>
  <si>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</si>
  <si>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</si>
  <si>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</si>
  <si>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</si>
  <si>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</si>
  <si>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</si>
  <si>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</si>
  <si>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</si>
  <si>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</si>
  <si>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</si>
  <si>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</si>
  <si>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</si>
  <si>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</si>
  <si>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</si>
  <si>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</si>
  <si>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</si>
  <si>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</si>
  <si>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</si>
  <si>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</si>
  <si>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</si>
  <si>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</si>
  <si>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</si>
  <si>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</si>
  <si>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</si>
  <si>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</si>
  <si>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</si>
  <si>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</si>
  <si>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</si>
  <si>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</si>
  <si>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</si>
  <si>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</si>
  <si>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</si>
  <si>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</si>
  <si>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</si>
  <si>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</si>
  <si>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</si>
  <si>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</si>
  <si>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</si>
  <si>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</si>
  <si>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</si>
  <si>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</si>
  <si>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</si>
  <si>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</si>
  <si>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</si>
  <si>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</si>
  <si>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</si>
  <si>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</si>
  <si>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</si>
  <si>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</si>
  <si>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</si>
  <si>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</si>
  <si>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</si>
  <si>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</si>
  <si>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</si>
  <si>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</si>
  <si>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</si>
  <si>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</si>
  <si>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</si>
  <si>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</si>
  <si>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</si>
  <si>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</si>
  <si>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</si>
  <si>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</si>
  <si>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</si>
  <si>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</si>
  <si>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</si>
  <si>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</si>
  <si>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</si>
  <si>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</si>
  <si>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</si>
  <si>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</si>
  <si>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</si>
  <si>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</si>
  <si>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</si>
  <si>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</si>
  <si>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</si>
  <si>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</si>
  <si>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</si>
  <si>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</si>
  <si>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</si>
  <si>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</si>
  <si>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</si>
  <si>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</si>
  <si>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</si>
  <si>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</si>
  <si>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</si>
  <si>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</si>
  <si>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</si>
  <si>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</si>
  <si>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</si>
  <si>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</si>
  <si>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</si>
  <si>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</si>
  <si>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</si>
  <si>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</si>
  <si>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</si>
  <si>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</si>
  <si>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</si>
  <si>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</si>
  <si>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</si>
  <si>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</si>
  <si>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</si>
  <si>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</si>
  <si>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</si>
  <si>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</si>
  <si>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</si>
  <si>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</si>
  <si>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</si>
  <si>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</si>
  <si>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</si>
  <si>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</si>
  <si>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</si>
  <si>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</si>
  <si>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</si>
  <si>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</si>
  <si>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</si>
  <si>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</si>
  <si>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</si>
  <si>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</si>
  <si>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</si>
  <si>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</si>
  <si>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</si>
  <si>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</si>
  <si>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</si>
  <si>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</si>
  <si>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</si>
  <si>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</si>
  <si>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</si>
  <si>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</si>
  <si>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</si>
  <si>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</si>
  <si>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</si>
  <si>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</si>
  <si>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</si>
  <si>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</si>
  <si>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</si>
  <si>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</si>
  <si>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</si>
  <si>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</si>
  <si>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</si>
  <si>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</si>
  <si>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</si>
  <si>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</si>
  <si>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</si>
  <si>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</si>
  <si>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</si>
  <si>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</si>
  <si>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</si>
  <si>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</si>
  <si>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</si>
  <si>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</si>
  <si>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</si>
  <si>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</si>
  <si>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</si>
  <si>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</si>
  <si>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</si>
  <si>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</si>
  <si>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</si>
  <si>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</si>
  <si>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</si>
  <si>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</si>
  <si>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</si>
  <si>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</si>
  <si>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</si>
  <si>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</si>
  <si>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</si>
  <si>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</si>
  <si>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</si>
  <si>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</si>
  <si>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</si>
  <si>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</si>
  <si>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</si>
  <si>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</si>
  <si>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</si>
  <si>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</si>
  <si>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</si>
  <si>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</si>
  <si>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</si>
  <si>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</si>
  <si>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</si>
  <si>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</si>
  <si>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</si>
  <si>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</si>
  <si>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</si>
  <si>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</si>
  <si>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</si>
  <si>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</si>
  <si>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</si>
  <si>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</si>
  <si>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</si>
  <si>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</si>
  <si>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</si>
  <si>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</si>
  <si>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</si>
  <si>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</si>
  <si>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</si>
  <si>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</si>
  <si>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</si>
  <si>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</si>
  <si>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</si>
  <si>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</si>
  <si>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</si>
  <si>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</si>
  <si>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</si>
  <si>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</si>
  <si>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</si>
  <si>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</si>
  <si>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</si>
  <si>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</si>
  <si>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</si>
  <si>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</si>
  <si>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</si>
  <si>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</si>
  <si>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</si>
  <si>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</si>
  <si>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</si>
  <si>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</si>
  <si>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</si>
  <si>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</si>
  <si>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</si>
  <si>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</si>
  <si>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</si>
  <si>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</si>
  <si>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</si>
  <si>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</si>
  <si>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</si>
  <si>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</si>
  <si>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</si>
  <si>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</si>
  <si>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</si>
  <si>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</si>
  <si>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</si>
  <si>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</si>
  <si>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</si>
  <si>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</si>
  <si>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</si>
  <si>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</si>
  <si>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</si>
  <si>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</si>
  <si>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</si>
  <si>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</si>
  <si>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</si>
  <si>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</si>
  <si>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</si>
  <si>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</si>
  <si>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</si>
  <si>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</si>
  <si>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</si>
  <si>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</si>
  <si>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</si>
  <si>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</si>
  <si>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</si>
  <si>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</si>
  <si>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</si>
  <si>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</si>
  <si>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</si>
  <si>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</si>
  <si>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</si>
  <si>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</si>
  <si>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</si>
  <si>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</si>
  <si>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</si>
  <si>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</si>
  <si>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</si>
  <si>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</si>
  <si>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</si>
  <si>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</si>
  <si>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</si>
  <si>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</si>
  <si>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</si>
  <si>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</si>
  <si>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</si>
  <si>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</si>
  <si>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</si>
  <si>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</si>
  <si>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</si>
  <si>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</si>
  <si>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</si>
  <si>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</si>
  <si>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</si>
  <si>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</si>
  <si>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</si>
  <si>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</si>
  <si>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</si>
  <si>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</si>
  <si>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</si>
  <si>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</si>
  <si>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</si>
  <si>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</si>
  <si>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</si>
  <si>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</si>
  <si>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</si>
  <si>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</si>
  <si>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</si>
  <si>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</si>
  <si>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</si>
  <si>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</si>
  <si>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</si>
  <si>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</si>
  <si>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</si>
  <si>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</si>
  <si>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</si>
  <si>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</si>
  <si>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</si>
  <si>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</si>
  <si>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</si>
  <si>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</si>
  <si>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</si>
  <si>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</si>
  <si>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</si>
  <si>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</si>
  <si>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</si>
  <si>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</si>
  <si>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</si>
  <si>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</si>
  <si>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</si>
  <si>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</si>
  <si>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</si>
  <si>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</si>
  <si>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</si>
  <si>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</si>
  <si>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</si>
  <si>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</si>
  <si>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</si>
  <si>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</si>
  <si>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</si>
  <si>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</si>
  <si>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</si>
  <si>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</si>
  <si>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</si>
  <si>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</si>
  <si>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</si>
  <si>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</si>
  <si>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</si>
  <si>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</si>
  <si>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</si>
  <si>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</si>
  <si>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</si>
  <si>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</si>
  <si>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</si>
  <si>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</si>
  <si>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</si>
  <si>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</si>
  <si>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</si>
  <si>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</si>
  <si>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</si>
  <si>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</si>
  <si>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</si>
  <si>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</si>
  <si>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</si>
  <si>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</si>
  <si>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</si>
  <si>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</si>
  <si>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</si>
  <si>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</si>
  <si>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</si>
  <si>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</si>
  <si>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</si>
  <si>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</si>
  <si>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</si>
  <si>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</si>
  <si>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</si>
  <si>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</si>
  <si>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</si>
  <si>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</si>
  <si>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</si>
  <si>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</si>
  <si>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</si>
  <si>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</si>
  <si>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</si>
  <si>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</si>
  <si>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</si>
  <si>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</si>
  <si>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</si>
  <si>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</si>
  <si>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</si>
  <si>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</si>
  <si>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</si>
  <si>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</si>
  <si>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</si>
  <si>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</si>
  <si>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</si>
  <si>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</si>
  <si>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</si>
  <si>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</si>
  <si>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</si>
  <si>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</si>
  <si>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</si>
  <si>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</si>
  <si>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</si>
  <si>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</si>
  <si>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</si>
  <si>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</si>
  <si>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</si>
  <si>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</si>
  <si>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</si>
  <si>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</si>
  <si>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</si>
  <si>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</si>
  <si>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</si>
  <si>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</si>
  <si>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</si>
  <si>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</si>
  <si>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</si>
  <si>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</si>
  <si>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</si>
  <si>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</si>
  <si>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</si>
  <si>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</si>
  <si>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</si>
  <si>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</si>
  <si>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</si>
  <si>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</si>
  <si>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</si>
  <si>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</si>
  <si>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</si>
  <si>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</si>
  <si>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</si>
  <si>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</si>
  <si>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</si>
  <si>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</si>
  <si>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</si>
  <si>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</si>
  <si>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</si>
  <si>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</si>
  <si>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</si>
  <si>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</si>
  <si>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</si>
  <si>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</si>
  <si>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</si>
  <si>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</si>
  <si>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</si>
  <si>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</si>
  <si>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</si>
  <si>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</si>
  <si>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</si>
  <si>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</si>
  <si>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</si>
  <si>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</si>
  <si>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</si>
  <si>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</si>
  <si>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</si>
  <si>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</si>
  <si>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</si>
  <si>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</si>
  <si>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</si>
  <si>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</si>
  <si>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</si>
  <si>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</si>
  <si>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</si>
  <si>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</si>
  <si>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</si>
  <si>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</si>
  <si>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</si>
  <si>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</si>
  <si>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</si>
  <si>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</si>
  <si>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</si>
  <si>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</si>
  <si>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</si>
  <si>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</si>
  <si>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</si>
  <si>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</si>
  <si>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</si>
  <si>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</si>
  <si>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</si>
  <si>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</si>
  <si>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</si>
  <si>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</si>
  <si>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</si>
  <si>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</si>
  <si>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</si>
  <si>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</si>
  <si>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</si>
  <si>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</si>
  <si>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</si>
  <si>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</si>
  <si>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</si>
  <si>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</si>
  <si>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</si>
  <si>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</si>
  <si>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</si>
  <si>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</si>
  <si>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</si>
  <si>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</si>
  <si>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</si>
  <si>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</si>
  <si>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</si>
  <si>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</si>
  <si>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</si>
  <si>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</si>
  <si>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</si>
  <si>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</si>
  <si>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</si>
  <si>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</si>
  <si>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</si>
  <si>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</si>
  <si>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</si>
  <si>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</si>
  <si>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</si>
  <si>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</si>
  <si>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</si>
  <si>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</si>
  <si>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</si>
  <si>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</si>
  <si>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</si>
  <si>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</si>
  <si>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</si>
  <si>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</si>
  <si>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</si>
  <si>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</si>
  <si>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</si>
  <si>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</si>
  <si>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</si>
  <si>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</si>
  <si>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</si>
  <si>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</si>
  <si>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</si>
  <si>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</si>
  <si>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</si>
  <si>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</si>
  <si>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</si>
  <si>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</si>
  <si>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</si>
  <si>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</si>
  <si>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</si>
  <si>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</si>
  <si>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</si>
  <si>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</si>
  <si>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</si>
  <si>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</si>
  <si>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</si>
  <si>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</si>
  <si>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</si>
  <si>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</si>
  <si>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</si>
  <si>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</si>
  <si>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</si>
  <si>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</si>
  <si>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</si>
  <si>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</si>
  <si>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</si>
  <si>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</si>
  <si>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</si>
  <si>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</si>
  <si>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</si>
  <si>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</si>
  <si>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</si>
  <si>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</si>
  <si>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</si>
  <si>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</si>
  <si>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</si>
  <si>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</si>
  <si>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</si>
  <si>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</si>
  <si>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</si>
  <si>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</si>
  <si>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</si>
  <si>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</si>
  <si>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</si>
  <si>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</si>
  <si>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</si>
  <si>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</si>
  <si>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</si>
  <si>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</si>
  <si>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</si>
  <si>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</si>
  <si>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</si>
  <si>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</si>
  <si>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</si>
  <si>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</si>
  <si>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</si>
  <si>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</si>
  <si>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</si>
  <si>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</si>
  <si>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</si>
  <si>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</si>
  <si>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</si>
  <si>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</si>
  <si>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</si>
  <si>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</si>
  <si>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</si>
  <si>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</si>
  <si>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</si>
  <si>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</si>
  <si>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</si>
  <si>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</si>
  <si>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</si>
  <si>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</si>
  <si>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</si>
  <si>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</si>
  <si>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</si>
  <si>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</si>
  <si>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</si>
  <si>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</si>
  <si>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</si>
  <si>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</si>
  <si>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</si>
  <si>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</si>
  <si>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</si>
  <si>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</si>
  <si>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</si>
  <si>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</si>
  <si>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</si>
  <si>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</si>
  <si>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</si>
  <si>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</si>
  <si>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</si>
  <si>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</si>
  <si>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</si>
  <si>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</si>
  <si>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</si>
  <si>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</si>
  <si>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</si>
  <si>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</si>
  <si>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</si>
  <si>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</si>
  <si>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</si>
  <si>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</si>
  <si>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</si>
  <si>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</si>
  <si>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</si>
  <si>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</si>
  <si>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</si>
  <si>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</si>
  <si>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</si>
  <si>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</si>
  <si>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</si>
  <si>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</si>
  <si>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</si>
  <si>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</si>
  <si>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</si>
  <si>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</si>
  <si>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</si>
  <si>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</si>
  <si>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</si>
  <si>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</si>
  <si>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</si>
  <si>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</si>
  <si>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</si>
  <si>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</si>
  <si>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</si>
  <si>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</si>
  <si>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</si>
  <si>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</si>
  <si>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</si>
  <si>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</si>
  <si>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</si>
  <si>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</si>
  <si>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</si>
  <si>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</si>
  <si>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</si>
  <si>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</si>
  <si>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</si>
  <si>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</si>
  <si>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</si>
  <si>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</si>
  <si>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</si>
  <si>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</si>
  <si>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</si>
  <si>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</si>
  <si>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</si>
  <si>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</si>
  <si>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</si>
  <si>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</si>
  <si>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</si>
  <si>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</si>
  <si>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</si>
  <si>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</si>
  <si>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</si>
  <si>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</si>
  <si>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</si>
  <si>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</si>
  <si>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</si>
  <si>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</si>
  <si>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</si>
  <si>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</si>
  <si>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</si>
  <si>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</si>
  <si>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</si>
  <si>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</si>
  <si>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</si>
  <si>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</si>
  <si>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</si>
  <si>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</si>
  <si>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</si>
  <si>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</si>
  <si>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</si>
  <si>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</si>
  <si>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</si>
  <si>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</si>
  <si>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</si>
  <si>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</si>
  <si>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</si>
  <si>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</si>
  <si>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</si>
  <si>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</si>
  <si>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</si>
  <si>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</si>
  <si>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</si>
  <si>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</si>
  <si>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</si>
  <si>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</si>
  <si>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</si>
  <si>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</si>
  <si>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</si>
  <si>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</si>
  <si>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</si>
  <si>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</si>
  <si>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</si>
  <si>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</si>
  <si>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</si>
  <si>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</si>
  <si>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</si>
  <si>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</si>
  <si>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</si>
  <si>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</si>
  <si>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</si>
  <si>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</si>
  <si>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</si>
  <si>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</si>
  <si>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</si>
  <si>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</si>
  <si>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</si>
  <si>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</si>
  <si>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</si>
  <si>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</si>
  <si>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</si>
  <si>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</si>
  <si>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</si>
  <si>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</si>
  <si>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</si>
  <si>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</si>
  <si>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</si>
  <si>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</si>
  <si>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</si>
  <si>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</si>
  <si>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</si>
  <si>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</si>
  <si>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</si>
  <si>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</si>
  <si>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</si>
  <si>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</si>
  <si>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</si>
  <si>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</si>
  <si>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</si>
  <si>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</si>
  <si>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</si>
  <si>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</si>
  <si>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</si>
  <si>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</si>
  <si>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</si>
  <si>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</si>
  <si>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</si>
  <si>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</si>
  <si>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</si>
  <si>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</si>
  <si>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</si>
  <si>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</si>
  <si>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</si>
  <si>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</si>
  <si>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</si>
  <si>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</si>
  <si>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</si>
  <si>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</si>
  <si>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</si>
  <si>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</si>
  <si>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</si>
  <si>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</si>
  <si>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</si>
  <si>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</si>
  <si>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</si>
  <si>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</si>
  <si>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</si>
  <si>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</si>
  <si>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</si>
  <si>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</si>
  <si>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</si>
  <si>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</si>
  <si>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</si>
  <si>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</si>
  <si>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</si>
  <si>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</si>
  <si>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</si>
  <si>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</si>
  <si>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</si>
  <si>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</si>
  <si>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</si>
  <si>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</si>
  <si>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</si>
  <si>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</si>
  <si>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</si>
  <si>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</si>
  <si>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</si>
  <si>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</si>
  <si>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</si>
  <si>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</si>
  <si>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</si>
  <si>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</si>
  <si>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</si>
  <si>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</si>
  <si>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</si>
  <si>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</si>
  <si>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</si>
  <si>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</si>
  <si>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</si>
  <si>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</si>
  <si>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</si>
  <si>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</si>
  <si>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</si>
  <si>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</si>
  <si>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</si>
  <si>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</si>
  <si>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</si>
  <si>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</si>
  <si>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</si>
  <si>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</si>
  <si>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</si>
  <si>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</si>
  <si>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</si>
  <si>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</si>
  <si>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</si>
  <si>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</si>
  <si>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</si>
  <si>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</si>
  <si>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</si>
  <si>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</si>
  <si>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</si>
  <si>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</si>
  <si>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</si>
  <si>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</si>
  <si>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</si>
  <si>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</si>
  <si>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</si>
  <si>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</si>
  <si>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</si>
  <si>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</si>
  <si>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</si>
  <si>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</si>
  <si>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</si>
  <si>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</si>
  <si>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</si>
  <si>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</si>
  <si>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</si>
  <si>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</si>
  <si>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</si>
  <si>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</si>
  <si>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</si>
  <si>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</si>
  <si>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</si>
  <si>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</si>
  <si>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</si>
  <si>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</si>
  <si>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</si>
  <si>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</si>
  <si>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</si>
  <si>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</si>
  <si>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</si>
  <si>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</si>
  <si>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</si>
  <si>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</si>
  <si>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</si>
  <si>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</si>
  <si>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</si>
  <si>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</si>
  <si>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</si>
  <si>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</si>
  <si>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</si>
  <si>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</si>
  <si>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</si>
  <si>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</si>
  <si>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</si>
  <si>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</si>
  <si>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</si>
  <si>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</si>
  <si>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</si>
  <si>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</si>
  <si>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</si>
  <si>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</si>
  <si>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</si>
  <si>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</si>
  <si>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</si>
  <si>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</si>
  <si>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</si>
  <si>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</si>
  <si>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</si>
  <si>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</si>
  <si>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</si>
  <si>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</si>
  <si>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</si>
  <si>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</si>
  <si>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</si>
  <si>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</si>
  <si>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</si>
  <si>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</si>
  <si>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</si>
  <si>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</si>
  <si>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</si>
  <si>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</si>
  <si>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</si>
  <si>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</si>
  <si>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</si>
  <si>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</si>
  <si>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</si>
  <si>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</si>
  <si>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</si>
  <si>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</si>
  <si>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</si>
  <si>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</si>
  <si>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</si>
  <si>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</si>
  <si>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</si>
  <si>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</si>
  <si>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</si>
  <si>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</si>
  <si>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</si>
  <si>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</si>
  <si>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</si>
  <si>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</si>
  <si>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</si>
  <si>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</si>
  <si>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</si>
  <si>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</si>
  <si>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</si>
  <si>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</si>
  <si>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</si>
  <si>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</si>
  <si>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</si>
  <si>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</si>
  <si>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</si>
  <si>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</si>
  <si>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</si>
  <si>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</si>
  <si>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</si>
  <si>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</si>
  <si>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</si>
  <si>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</si>
  <si>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</si>
  <si>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</si>
  <si>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</si>
  <si>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</si>
  <si>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</si>
  <si>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</si>
  <si>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</si>
  <si>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</si>
  <si>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</si>
  <si>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</si>
  <si>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</si>
  <si>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</si>
  <si>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</si>
  <si>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</si>
  <si>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</si>
  <si>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</si>
  <si>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</si>
  <si>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</si>
  <si>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</si>
  <si>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</si>
  <si>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</si>
  <si>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</si>
  <si>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</si>
  <si>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</si>
  <si>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</si>
  <si>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</si>
  <si>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</si>
  <si>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</si>
  <si>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</si>
  <si>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</si>
  <si>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</si>
  <si>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</si>
  <si>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</si>
  <si>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</si>
  <si>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</si>
  <si>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</si>
  <si>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</si>
  <si>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</si>
  <si>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</si>
  <si>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</si>
  <si>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</si>
  <si>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</si>
  <si>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</si>
  <si>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</si>
  <si>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</si>
  <si>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</si>
  <si>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</si>
  <si>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</si>
  <si>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</si>
  <si>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</si>
  <si>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</si>
  <si>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</si>
  <si>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</si>
  <si>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</si>
  <si>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</si>
  <si>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</si>
  <si>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</si>
  <si>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</si>
  <si>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</si>
  <si>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</si>
  <si>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</si>
  <si>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</si>
  <si>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</si>
  <si>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</si>
  <si>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</si>
  <si>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</si>
  <si>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</si>
  <si>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</si>
  <si>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</si>
  <si>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</si>
  <si>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</si>
  <si>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</si>
  <si>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</si>
  <si>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</si>
  <si>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</si>
  <si>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</si>
  <si>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</si>
  <si>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</si>
  <si>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</si>
  <si>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</si>
  <si>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</si>
  <si>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</si>
  <si>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</si>
  <si>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</si>
  <si>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</si>
  <si>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</si>
  <si>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</si>
  <si>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</si>
  <si>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</si>
  <si>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</si>
  <si>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</si>
  <si>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</si>
  <si>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</si>
  <si>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</si>
  <si>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</si>
  <si>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</si>
  <si>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</si>
  <si>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</si>
  <si>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</si>
  <si>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</si>
  <si>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</si>
  <si>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</si>
  <si>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</si>
  <si>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</si>
  <si>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</si>
  <si>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</si>
  <si>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</si>
  <si>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</si>
  <si>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</si>
  <si>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</si>
  <si>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</si>
  <si>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</si>
  <si>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</si>
  <si>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</si>
  <si>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</si>
  <si>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</si>
  <si>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</si>
  <si>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</si>
  <si>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</si>
  <si>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</si>
  <si>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</si>
  <si>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</si>
  <si>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</si>
  <si>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</si>
  <si>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</si>
  <si>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</si>
  <si>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</si>
  <si>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</si>
  <si>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</si>
  <si>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</si>
  <si>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</si>
  <si>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</si>
  <si>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</si>
  <si>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</si>
  <si>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</si>
  <si>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</si>
  <si>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</si>
  <si>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</si>
  <si>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</si>
  <si>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</si>
  <si>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</si>
  <si>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</si>
  <si>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</si>
  <si>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</si>
  <si>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</si>
  <si>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</si>
  <si>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</si>
  <si>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</si>
  <si>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</si>
  <si>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</si>
  <si>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</si>
  <si>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</si>
  <si>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</si>
  <si>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</si>
  <si>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</si>
  <si>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</si>
  <si>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</si>
  <si>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</si>
  <si>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</si>
  <si>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</si>
  <si>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</si>
  <si>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</si>
  <si>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</si>
  <si>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</si>
  <si>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</si>
  <si>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</si>
  <si>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</si>
  <si>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</si>
  <si>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</si>
  <si>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</si>
  <si>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</si>
  <si>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</si>
  <si>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</si>
  <si>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</si>
  <si>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</si>
  <si>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</si>
  <si>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</si>
  <si>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</si>
  <si>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</si>
  <si>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</si>
  <si>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</si>
  <si>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</si>
  <si>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</si>
  <si>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</si>
  <si>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</si>
  <si>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</si>
  <si>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</si>
  <si>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</si>
  <si>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</si>
  <si>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</si>
  <si>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</si>
  <si>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</si>
  <si>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</si>
  <si>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</si>
  <si>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</si>
  <si>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</si>
  <si>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</si>
  <si>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</si>
  <si>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</si>
  <si>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</si>
  <si>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</si>
  <si>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</si>
  <si>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</si>
  <si>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</si>
  <si>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</si>
  <si>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</si>
  <si>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</si>
  <si>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</si>
  <si>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</si>
  <si>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</si>
  <si>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</si>
  <si>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</si>
  <si>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</si>
  <si>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</si>
  <si>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</si>
  <si>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</si>
  <si>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</si>
  <si>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</si>
  <si>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</si>
  <si>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</si>
  <si>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</si>
  <si>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</si>
  <si>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</si>
  <si>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</si>
  <si>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</si>
  <si>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</si>
  <si>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</si>
  <si>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</si>
  <si>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</si>
  <si>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</si>
  <si>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</si>
  <si>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</si>
  <si>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</si>
  <si>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</si>
  <si>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</si>
  <si>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</si>
  <si>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</si>
  <si>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</si>
  <si>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</si>
  <si>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</si>
  <si>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</si>
  <si>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</si>
  <si>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</si>
  <si>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</si>
  <si>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</si>
  <si>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</si>
  <si>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</si>
  <si>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</si>
  <si>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</si>
  <si>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</si>
  <si>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</si>
  <si>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</si>
  <si>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</si>
  <si>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</si>
  <si>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</si>
  <si>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</si>
  <si>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</si>
  <si>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</si>
  <si>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</si>
  <si>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</si>
  <si>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</si>
  <si>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</si>
  <si>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</si>
  <si>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</si>
  <si>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</si>
  <si>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</si>
  <si>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</si>
  <si>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</si>
  <si>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</si>
  <si>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</si>
  <si>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</si>
  <si>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</si>
  <si>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</si>
  <si>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</si>
  <si>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</si>
  <si>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</si>
  <si>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</si>
  <si>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</si>
  <si>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</si>
  <si>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</si>
  <si>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</si>
  <si>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</si>
  <si>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</si>
  <si>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</si>
  <si>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</si>
  <si>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</si>
  <si>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</si>
  <si>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</si>
  <si>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</si>
  <si>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</si>
  <si>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</si>
  <si>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</si>
  <si>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</si>
  <si>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</si>
  <si>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</si>
  <si>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</si>
  <si>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</si>
  <si>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</si>
  <si>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</si>
  <si>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</si>
  <si>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</si>
  <si>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</si>
  <si>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</si>
  <si>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</si>
  <si>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</si>
  <si>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</si>
  <si>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</si>
  <si>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</si>
  <si>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</si>
  <si>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</si>
  <si>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</si>
  <si>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</si>
  <si>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</si>
  <si>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</si>
  <si>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</si>
  <si>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</si>
  <si>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</si>
  <si>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</si>
  <si>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</si>
  <si>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</si>
  <si>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</si>
  <si>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</si>
  <si>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</si>
  <si>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</si>
  <si>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</si>
  <si>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</si>
  <si>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</si>
  <si>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</si>
  <si>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</si>
  <si>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</si>
  <si>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</si>
  <si>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</si>
  <si>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</si>
  <si>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</si>
  <si>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</si>
  <si>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</si>
  <si>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</si>
  <si>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</si>
  <si>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</si>
  <si>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</si>
  <si>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</si>
  <si>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</si>
  <si>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</si>
  <si>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</si>
  <si>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</si>
  <si>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</si>
  <si>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</si>
  <si>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</si>
  <si>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</si>
  <si>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</si>
  <si>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</si>
  <si>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</si>
  <si>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</si>
  <si>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</si>
  <si>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</si>
  <si>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</si>
  <si>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</si>
  <si>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</si>
  <si>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</si>
  <si>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</si>
  <si>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</si>
  <si>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</si>
  <si>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</si>
  <si>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</si>
  <si>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</si>
  <si>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</si>
  <si>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</si>
  <si>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</si>
  <si>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</si>
  <si>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</si>
  <si>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</si>
  <si>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</si>
  <si>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</si>
  <si>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</si>
  <si>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</si>
  <si>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</si>
  <si>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</si>
  <si>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</si>
  <si>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</si>
  <si>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</si>
  <si>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</si>
  <si>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</si>
  <si>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</si>
  <si>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</si>
  <si>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</si>
  <si>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</si>
  <si>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</si>
  <si>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</si>
  <si>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</si>
  <si>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</si>
  <si>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</si>
  <si>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</si>
  <si>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</si>
  <si>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</si>
  <si>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</si>
  <si>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</si>
  <si>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</si>
  <si>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</si>
  <si>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</si>
  <si>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</si>
  <si>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</si>
  <si>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</si>
  <si>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</si>
  <si>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</si>
  <si>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</si>
  <si>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</si>
  <si>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</si>
  <si>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</si>
  <si>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</si>
  <si>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</si>
  <si>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</si>
  <si>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</si>
  <si>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</si>
  <si>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</si>
  <si>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</si>
  <si>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</si>
  <si>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</si>
  <si>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</si>
  <si>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</si>
  <si>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</si>
  <si>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</si>
  <si>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</si>
  <si>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</si>
  <si>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</si>
  <si>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</si>
  <si>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</si>
  <si>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</si>
  <si>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</si>
  <si>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</si>
  <si>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</si>
  <si>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</si>
  <si>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</si>
  <si>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</si>
  <si>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</si>
  <si>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</si>
  <si>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</si>
  <si>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</si>
  <si>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</si>
  <si>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</si>
  <si>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</si>
  <si>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</si>
  <si>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</si>
  <si>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</si>
  <si>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</si>
  <si>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</si>
  <si>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</si>
  <si>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</si>
  <si>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</si>
  <si>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</si>
  <si>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</si>
  <si>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</si>
  <si>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</si>
  <si>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</si>
  <si>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</si>
  <si>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</si>
  <si>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</si>
  <si>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</si>
  <si>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</si>
  <si>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</si>
  <si>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</si>
  <si>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</si>
  <si>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</si>
  <si>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</si>
  <si>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</si>
  <si>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</si>
  <si>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</si>
  <si>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</si>
  <si>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</si>
  <si>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</si>
  <si>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</si>
  <si>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</si>
  <si>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</si>
  <si>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</si>
  <si>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</si>
  <si>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</si>
  <si>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</si>
  <si>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</si>
  <si>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</si>
  <si>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</si>
  <si>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</si>
  <si>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</si>
  <si>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</si>
  <si>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</si>
  <si>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</si>
  <si>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</si>
  <si>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</si>
  <si>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</si>
  <si>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</si>
  <si>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</si>
  <si>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</si>
  <si>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</si>
  <si>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</si>
  <si>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</si>
  <si>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</si>
  <si>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</si>
  <si>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</si>
  <si>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</si>
  <si>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</si>
  <si>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</si>
  <si>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</si>
  <si>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</si>
  <si>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</si>
  <si>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</si>
  <si>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</si>
  <si>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</si>
  <si>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</si>
  <si>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</si>
  <si>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</si>
  <si>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</si>
  <si>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</si>
  <si>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</si>
  <si>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</si>
  <si>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</si>
  <si>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</si>
  <si>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</si>
  <si>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</si>
  <si>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</si>
  <si>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</si>
  <si>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</si>
  <si>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</si>
  <si>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</si>
  <si>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</si>
  <si>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</si>
  <si>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</si>
  <si>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</si>
  <si>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</si>
  <si>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</si>
  <si>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</si>
  <si>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</si>
  <si>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</si>
  <si>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</si>
  <si>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</si>
  <si>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</si>
  <si>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</si>
  <si>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</si>
  <si>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</si>
  <si>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</si>
  <si>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</si>
  <si>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</si>
  <si>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</si>
  <si>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</si>
  <si>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</si>
  <si>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</si>
  <si>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</si>
  <si>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</si>
  <si>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</si>
  <si>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</si>
  <si>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</si>
  <si>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</si>
  <si>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</si>
  <si>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</si>
  <si>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</si>
  <si>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</si>
  <si>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</si>
  <si>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</si>
  <si>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</si>
  <si>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</si>
  <si>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</si>
  <si>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</si>
  <si>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</si>
  <si>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</si>
  <si>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</si>
  <si>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</si>
  <si>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</si>
  <si>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</si>
  <si>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</si>
  <si>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</si>
  <si>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</si>
  <si>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</si>
  <si>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</si>
  <si>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</si>
  <si>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</si>
  <si>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</si>
  <si>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</si>
  <si>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</si>
  <si>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</si>
  <si>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</si>
  <si>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</si>
  <si>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</si>
  <si>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</si>
  <si>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</si>
  <si>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</si>
  <si>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</si>
  <si>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</si>
  <si>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</si>
  <si>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</si>
  <si>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</si>
  <si>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</si>
  <si>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</si>
  <si>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</si>
  <si>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</si>
  <si>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</si>
  <si>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</si>
  <si>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</si>
  <si>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</si>
  <si>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</si>
  <si>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</si>
  <si>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</si>
  <si>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</si>
  <si>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</si>
  <si>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</si>
  <si>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</si>
  <si>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</si>
  <si>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</si>
  <si>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</si>
  <si>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</si>
  <si>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</si>
  <si>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</si>
  <si>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</si>
  <si>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</si>
  <si>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</si>
  <si>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</si>
  <si>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</si>
  <si>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</si>
  <si>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</si>
  <si>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</si>
  <si>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</si>
  <si>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</si>
  <si>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</si>
  <si>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</si>
  <si>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</si>
  <si>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</si>
  <si>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</si>
  <si>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</si>
  <si>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</si>
  <si>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</si>
  <si>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</si>
  <si>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</si>
  <si>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</si>
  <si>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</si>
  <si>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</si>
  <si>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</si>
  <si>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</si>
  <si>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</si>
  <si>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</si>
  <si>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</si>
  <si>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</si>
  <si>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</si>
  <si>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</si>
  <si>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</si>
  <si>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</si>
  <si>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</si>
  <si>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</si>
  <si>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</si>
  <si>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</si>
  <si>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</si>
  <si>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</si>
  <si>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</si>
  <si>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</si>
  <si>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</si>
  <si>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</si>
  <si>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</si>
  <si>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</si>
  <si>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</si>
  <si>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</si>
  <si>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</si>
  <si>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</si>
  <si>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</si>
  <si>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</si>
  <si>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</si>
  <si>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</si>
  <si>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</si>
  <si>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</si>
  <si>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</si>
  <si>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</si>
  <si>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</si>
  <si>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</si>
  <si>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</si>
  <si>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</si>
  <si>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</si>
  <si>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</si>
  <si>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</si>
  <si>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</si>
  <si>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</si>
  <si>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</si>
  <si>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</si>
  <si>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</si>
  <si>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</si>
  <si>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</si>
  <si>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</si>
  <si>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</si>
  <si>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</si>
  <si>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</si>
  <si>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</si>
  <si>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</si>
  <si>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</si>
  <si>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</si>
  <si>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</si>
  <si>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</si>
  <si>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</si>
  <si>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</si>
  <si>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</si>
  <si>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</si>
  <si>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</si>
  <si>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</si>
  <si>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</si>
  <si>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</si>
  <si>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</si>
  <si>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</si>
  <si>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</si>
  <si>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</si>
  <si>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</si>
  <si>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</si>
  <si>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</si>
  <si>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</si>
  <si>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</si>
  <si>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</si>
  <si>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</si>
  <si>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</si>
  <si>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</si>
  <si>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</si>
  <si>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</si>
  <si>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</si>
  <si>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</si>
  <si>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</si>
  <si>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</si>
  <si>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</si>
  <si>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</si>
  <si>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</si>
  <si>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</si>
  <si>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</si>
  <si>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</si>
  <si>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</si>
  <si>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</si>
  <si>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</si>
  <si>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</si>
  <si>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</si>
  <si>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</si>
  <si>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</si>
  <si>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</si>
  <si>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</si>
  <si>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</si>
  <si>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</si>
  <si>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</si>
  <si>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</si>
  <si>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</si>
  <si>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</si>
  <si>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</si>
  <si>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</si>
  <si>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</si>
  <si>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</si>
  <si>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</si>
  <si>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</si>
  <si>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</si>
  <si>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</si>
  <si>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</si>
  <si>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</si>
  <si>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</si>
  <si>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</si>
  <si>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</si>
  <si>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</si>
  <si>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</si>
  <si>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</si>
  <si>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</si>
  <si>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</si>
  <si>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</si>
  <si>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</si>
  <si>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</si>
  <si>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</si>
  <si>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</si>
  <si>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</si>
  <si>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</si>
  <si>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</si>
  <si>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</si>
  <si>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</si>
  <si>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</si>
  <si>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</si>
  <si>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</si>
  <si>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</si>
  <si>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</si>
  <si>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</si>
  <si>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</si>
  <si>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</si>
  <si>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</si>
  <si>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</si>
  <si>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</si>
  <si>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</si>
  <si>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</si>
  <si>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</si>
  <si>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</si>
  <si>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</si>
  <si>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</si>
  <si>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</si>
  <si>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</si>
  <si>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</si>
  <si>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</si>
  <si>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</si>
  <si>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</si>
  <si>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</si>
  <si>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</si>
  <si>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</si>
  <si>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</si>
  <si>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</si>
  <si>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</si>
  <si>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</si>
  <si>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</si>
  <si>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</si>
  <si>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</si>
  <si>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</si>
  <si>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</si>
  <si>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</si>
  <si>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</si>
  <si>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</si>
  <si>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</si>
  <si>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</si>
  <si>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</si>
  <si>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</si>
  <si>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</si>
  <si>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</si>
  <si>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</si>
  <si>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</si>
  <si>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</si>
  <si>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</si>
  <si>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</si>
  <si>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</si>
  <si>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</si>
  <si>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</si>
  <si>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</si>
  <si>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</si>
  <si>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</si>
  <si>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</si>
  <si>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</si>
  <si>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</si>
  <si>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</si>
  <si>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</si>
  <si>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</si>
  <si>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</si>
  <si>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</si>
  <si>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</si>
  <si>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</si>
  <si>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</si>
  <si>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</si>
  <si>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</si>
  <si>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</si>
  <si>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</si>
  <si>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</si>
  <si>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</si>
  <si>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</si>
  <si>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</si>
  <si>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</si>
  <si>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</si>
  <si>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</si>
  <si>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</si>
  <si>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</si>
  <si>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</si>
  <si>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</si>
  <si>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</si>
  <si>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</si>
  <si>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</si>
  <si>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</si>
  <si>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</si>
  <si>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</si>
  <si>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</si>
  <si>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</si>
  <si>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</si>
  <si>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</si>
  <si>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</si>
  <si>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</si>
  <si>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</si>
  <si>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</si>
  <si>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</si>
  <si>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</si>
  <si>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</si>
  <si>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</si>
  <si>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</si>
  <si>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</si>
  <si>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</si>
  <si>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</si>
  <si>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</si>
  <si>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</si>
  <si>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</si>
  <si>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</si>
  <si>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</si>
  <si>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</si>
  <si>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</si>
  <si>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</si>
  <si>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</si>
  <si>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</si>
  <si>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</si>
  <si>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</si>
  <si>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</si>
  <si>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</si>
  <si>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</si>
  <si>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</si>
  <si>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</si>
  <si>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</si>
  <si>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</si>
  <si>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</si>
  <si>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</si>
  <si>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</si>
  <si>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</si>
  <si>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</si>
  <si>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</si>
  <si>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</si>
  <si>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</si>
  <si>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</si>
  <si>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</si>
  <si>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</si>
  <si>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</si>
  <si>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</si>
  <si>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</si>
  <si>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</si>
  <si>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</si>
  <si>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</si>
  <si>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</si>
  <si>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</si>
  <si>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</si>
  <si>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</si>
  <si>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</si>
  <si>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</si>
  <si>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</si>
  <si>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</si>
  <si>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</si>
  <si>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</si>
  <si>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</si>
  <si>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</si>
  <si>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</si>
  <si>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</si>
  <si>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</si>
  <si>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</si>
  <si>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</si>
  <si>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</si>
  <si>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</si>
  <si>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</si>
  <si>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</si>
  <si>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</si>
  <si>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</si>
  <si>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</si>
  <si>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</si>
  <si>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</si>
  <si>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</si>
  <si>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</si>
  <si>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</si>
  <si>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</si>
  <si>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</si>
  <si>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</si>
  <si>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</si>
  <si>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</si>
  <si>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</si>
  <si>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</si>
  <si>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</si>
  <si>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</si>
  <si>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</si>
  <si>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</si>
  <si>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</si>
  <si>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</si>
  <si>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</si>
  <si>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</si>
  <si>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</si>
  <si>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</si>
  <si>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</si>
  <si>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</si>
  <si>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</si>
  <si>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</si>
  <si>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</si>
  <si>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</si>
  <si>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</si>
  <si>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</si>
  <si>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</si>
  <si>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</si>
  <si>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</si>
  <si>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</si>
  <si>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</si>
  <si>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</si>
  <si>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</si>
  <si>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</si>
  <si>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</si>
  <si>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</si>
  <si>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</si>
  <si>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</si>
  <si>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</si>
  <si>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</si>
  <si>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</si>
  <si>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</si>
  <si>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</si>
  <si>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</si>
  <si>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</si>
  <si>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</si>
  <si>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</si>
  <si>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</si>
  <si>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</si>
  <si>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</si>
  <si>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</si>
  <si>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</si>
  <si>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</si>
  <si>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</si>
  <si>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</si>
  <si>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</si>
  <si>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</si>
  <si>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</si>
  <si>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</si>
  <si>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</si>
  <si>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</si>
  <si>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</si>
  <si>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</si>
  <si>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</si>
  <si>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</si>
  <si>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</si>
  <si>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</si>
  <si>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</si>
  <si>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</si>
  <si>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</si>
  <si>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</si>
  <si>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</si>
  <si>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</si>
  <si>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</si>
  <si>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</si>
  <si>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</si>
  <si>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</si>
  <si>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</si>
  <si>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</si>
  <si>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</si>
  <si>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</si>
  <si>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</si>
  <si>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</si>
  <si>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</si>
  <si>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</si>
  <si>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</si>
  <si>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</si>
  <si>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</si>
  <si>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</si>
  <si>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</si>
  <si>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</si>
  <si>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</si>
  <si>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</si>
  <si>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</si>
  <si>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</si>
  <si>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</si>
  <si>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</si>
  <si>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</si>
  <si>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</si>
  <si>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</si>
  <si>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</si>
  <si>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</si>
  <si>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</si>
  <si>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</si>
  <si>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</si>
  <si>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</si>
  <si>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</si>
  <si>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</si>
  <si>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</si>
  <si>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</si>
  <si>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</si>
  <si>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</si>
  <si>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</si>
  <si>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</si>
  <si>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</si>
  <si>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</si>
  <si>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</si>
  <si>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</si>
  <si>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</si>
  <si>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</si>
  <si>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</si>
  <si>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</si>
  <si>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</si>
  <si>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</si>
  <si>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</si>
  <si>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</si>
  <si>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</si>
  <si>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</si>
  <si>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</si>
  <si>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</si>
  <si>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</si>
  <si>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</si>
  <si>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</si>
  <si>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</si>
  <si>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</si>
  <si>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</si>
  <si>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</si>
  <si>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</si>
  <si>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</si>
  <si>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</si>
  <si>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</si>
  <si>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</si>
  <si>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</si>
  <si>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</si>
  <si>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</si>
  <si>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</si>
  <si>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</si>
  <si>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</si>
  <si>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</si>
  <si>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</si>
  <si>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</si>
  <si>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</si>
  <si>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</si>
  <si>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</si>
  <si>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</si>
  <si>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</si>
  <si>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</si>
  <si>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</si>
  <si>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</si>
  <si>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</si>
  <si>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</si>
  <si>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</si>
  <si>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</si>
  <si>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</si>
  <si>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</si>
  <si>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</si>
  <si>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</si>
  <si>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</si>
  <si>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</si>
  <si>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</si>
  <si>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</si>
  <si>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</si>
  <si>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</si>
  <si>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</si>
  <si>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</si>
  <si>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</si>
  <si>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</si>
  <si>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</si>
  <si>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</si>
  <si>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</si>
  <si>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</si>
  <si>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</si>
  <si>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</si>
  <si>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</si>
  <si>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</si>
  <si>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</si>
  <si>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</si>
  <si>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</si>
  <si>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</si>
  <si>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</si>
  <si>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</si>
  <si>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</si>
  <si>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</si>
  <si>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</si>
  <si>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</si>
  <si>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</si>
  <si>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</si>
  <si>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</si>
  <si>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</si>
  <si>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</si>
  <si>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</si>
  <si>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</si>
  <si>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</si>
  <si>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</si>
  <si>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</si>
  <si>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</si>
  <si>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</si>
  <si>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</si>
  <si>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</si>
  <si>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</si>
  <si>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</si>
  <si>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</si>
  <si>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</si>
  <si>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</si>
  <si>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</si>
  <si>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</si>
  <si>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</si>
  <si>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</si>
  <si>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</si>
  <si>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</si>
  <si>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</si>
  <si>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</si>
  <si>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</si>
  <si>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</si>
  <si>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</si>
  <si>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</si>
  <si>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</si>
  <si>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</si>
  <si>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</si>
  <si>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</si>
  <si>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</si>
  <si>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</si>
  <si>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</si>
  <si>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</si>
  <si>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</si>
  <si>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</si>
  <si>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</si>
  <si>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</si>
  <si>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</si>
  <si>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</si>
  <si>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</si>
  <si>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</si>
  <si>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</si>
  <si>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</si>
  <si>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</si>
  <si>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</si>
  <si>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</si>
  <si>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</si>
  <si>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</si>
  <si>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</si>
  <si>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</si>
  <si>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</si>
  <si>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</si>
  <si>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</si>
  <si>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</si>
  <si>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</si>
  <si>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</si>
  <si>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</si>
  <si>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</si>
  <si>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</si>
  <si>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</si>
  <si>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</si>
  <si>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</si>
  <si>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</si>
  <si>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</si>
  <si>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</si>
  <si>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</si>
  <si>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</si>
  <si>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</si>
  <si>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</si>
  <si>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</si>
  <si>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</si>
  <si>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</si>
  <si>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</si>
  <si>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</si>
  <si>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</si>
  <si>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</si>
  <si>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</si>
  <si>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</si>
  <si>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</si>
  <si>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</si>
  <si>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</si>
  <si>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</si>
  <si>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</si>
  <si>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</si>
  <si>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</si>
  <si>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</si>
  <si>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</si>
  <si>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</si>
  <si>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</si>
  <si>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</si>
  <si>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</si>
  <si>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</si>
  <si>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</si>
  <si>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</si>
  <si>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</si>
  <si>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</si>
  <si>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</si>
  <si>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</si>
  <si>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</si>
  <si>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</si>
  <si>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</si>
  <si>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</si>
  <si>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</si>
  <si>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</si>
  <si>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</si>
  <si>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</si>
  <si>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</si>
  <si>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</si>
  <si>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</si>
  <si>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</si>
  <si>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</si>
  <si>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</si>
  <si>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</si>
  <si>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</si>
  <si>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</si>
  <si>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</si>
  <si>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</si>
  <si>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</si>
  <si>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</si>
  <si>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</si>
  <si>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</si>
  <si>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</si>
  <si>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</si>
  <si>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</si>
  <si>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</si>
  <si>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</si>
  <si>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</si>
  <si>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</si>
  <si>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</si>
  <si>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</si>
  <si>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</si>
  <si>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</si>
  <si>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</si>
  <si>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</si>
  <si>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</si>
  <si>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</si>
  <si>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</si>
  <si>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</si>
  <si>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</si>
  <si>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</si>
  <si>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</si>
  <si>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</si>
  <si>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</si>
  <si>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</si>
  <si>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</si>
  <si>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</si>
  <si>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</si>
  <si>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</si>
  <si>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</si>
  <si>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</si>
  <si>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</si>
  <si>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</si>
  <si>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</si>
  <si>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</si>
  <si>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</si>
  <si>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</si>
  <si>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</si>
  <si>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</si>
  <si>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</si>
  <si>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</si>
  <si>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</si>
  <si>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</si>
  <si>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</si>
  <si>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</si>
  <si>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</si>
  <si>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</si>
  <si>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</si>
  <si>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</si>
  <si>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</si>
  <si>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</si>
  <si>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</si>
  <si>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</si>
  <si>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</si>
  <si>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</si>
  <si>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</si>
  <si>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</si>
  <si>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</si>
  <si>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</si>
  <si>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</si>
  <si>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</si>
  <si>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</si>
  <si>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</si>
  <si>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</si>
  <si>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</si>
  <si>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</si>
  <si>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</si>
  <si>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</si>
  <si>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</si>
  <si>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</si>
  <si>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</si>
  <si>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</si>
  <si>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</si>
  <si>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</si>
  <si>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</si>
  <si>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</si>
  <si>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</si>
  <si>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</si>
  <si>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</si>
  <si>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</si>
  <si>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</si>
  <si>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</si>
  <si>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</si>
  <si>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</si>
  <si>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</si>
  <si>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</si>
  <si>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</si>
  <si>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</si>
  <si>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</si>
  <si>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</si>
  <si>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</si>
  <si>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</si>
  <si>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</si>
  <si>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</si>
  <si>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</si>
  <si>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</si>
  <si>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</si>
  <si>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</si>
  <si>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</si>
  <si>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</si>
  <si>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</si>
  <si>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</si>
  <si>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</si>
  <si>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</si>
  <si>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</si>
  <si>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</si>
  <si>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</si>
  <si>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</si>
  <si>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</si>
  <si>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</si>
  <si>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</si>
  <si>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</si>
  <si>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</si>
  <si>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</si>
  <si>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</si>
  <si>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</si>
  <si>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</si>
  <si>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</si>
  <si>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</si>
  <si>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</si>
  <si>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</si>
  <si>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</si>
  <si>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</si>
  <si>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</si>
  <si>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</si>
  <si>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</si>
  <si>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</si>
  <si>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</si>
  <si>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</si>
  <si>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</si>
  <si>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</si>
  <si>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</si>
  <si>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</si>
  <si>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</si>
  <si>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</si>
  <si>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</si>
  <si>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</si>
  <si>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</si>
  <si>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</si>
  <si>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</si>
  <si>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</si>
  <si>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</si>
  <si>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</si>
  <si>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</si>
  <si>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</si>
  <si>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</si>
  <si>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</si>
  <si>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</si>
  <si>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</si>
  <si>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</si>
  <si>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</si>
  <si>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</si>
  <si>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</si>
  <si>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</si>
  <si>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</si>
  <si>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</si>
  <si>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</si>
  <si>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</si>
  <si>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</si>
  <si>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</si>
  <si>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</si>
  <si>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</si>
  <si>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</si>
  <si>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</si>
  <si>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</si>
  <si>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</si>
  <si>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</si>
  <si>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</si>
  <si>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</si>
  <si>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</si>
  <si>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</si>
  <si>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</si>
  <si>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</si>
  <si>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</si>
  <si>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</si>
  <si>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</si>
  <si>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</si>
  <si>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</si>
  <si>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</si>
  <si>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</si>
  <si>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</si>
  <si>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</si>
  <si>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</si>
  <si>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</si>
  <si>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</si>
  <si>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</si>
  <si>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</si>
  <si>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</si>
  <si>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</si>
  <si>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</si>
  <si>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</si>
  <si>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</si>
  <si>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</si>
  <si>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</si>
  <si>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</si>
  <si>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</si>
  <si>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</si>
  <si>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</si>
  <si>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</si>
  <si>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</si>
  <si>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</si>
  <si>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</si>
  <si>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</si>
  <si>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</si>
  <si>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</si>
  <si>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</si>
  <si>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</si>
  <si>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</si>
  <si>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</si>
  <si>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</si>
  <si>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</si>
  <si>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</si>
  <si>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</si>
  <si>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</si>
  <si>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</si>
  <si>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</si>
  <si>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</si>
  <si>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</si>
  <si>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</si>
  <si>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</si>
  <si>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</si>
  <si>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</si>
  <si>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</si>
  <si>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</si>
  <si>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</si>
  <si>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</si>
  <si>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</si>
  <si>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</si>
  <si>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</si>
  <si>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</si>
  <si>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</si>
  <si>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</si>
  <si>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</si>
  <si>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</si>
  <si>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</si>
  <si>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</si>
  <si>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</si>
  <si>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</si>
  <si>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</si>
  <si>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</si>
  <si>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</si>
  <si>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</si>
  <si>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</si>
  <si>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</si>
  <si>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</si>
  <si>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</si>
  <si>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</si>
  <si>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</si>
  <si>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</si>
  <si>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</si>
  <si>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</si>
  <si>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</si>
  <si>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</si>
  <si>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</si>
  <si>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</si>
  <si>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</si>
  <si>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</si>
  <si>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</si>
  <si>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</si>
  <si>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</si>
  <si>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</si>
  <si>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</si>
  <si>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</si>
  <si>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</si>
  <si>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</si>
  <si>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</si>
  <si>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</si>
  <si>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</si>
  <si>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</si>
  <si>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</si>
  <si>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</si>
  <si>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</si>
  <si>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</si>
  <si>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</si>
  <si>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</si>
  <si>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</si>
  <si>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</si>
  <si>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</si>
  <si>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</si>
  <si>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</si>
  <si>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</si>
  <si>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</si>
  <si>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</si>
  <si>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</si>
  <si>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</si>
  <si>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</si>
  <si>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</si>
  <si>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</si>
  <si>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</si>
  <si>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</si>
  <si>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</si>
  <si>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</si>
  <si>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</si>
  <si>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</si>
  <si>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</si>
  <si>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</si>
  <si>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</si>
  <si>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</si>
  <si>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</si>
  <si>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</si>
  <si>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</si>
  <si>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</si>
  <si>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</si>
  <si>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</si>
  <si>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</si>
  <si>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</si>
  <si>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</si>
  <si>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</si>
  <si>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</si>
  <si>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</si>
  <si>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</si>
  <si>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</si>
  <si>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</si>
  <si>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</si>
  <si>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</si>
  <si>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</si>
  <si>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</si>
  <si>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</si>
  <si>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</si>
  <si>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</si>
  <si>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</si>
  <si>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</si>
  <si>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</si>
  <si>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</si>
  <si>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</si>
  <si>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</si>
  <si>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</si>
  <si>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</si>
  <si>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</si>
  <si>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</si>
  <si>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</si>
  <si>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</si>
  <si>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</si>
  <si>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</si>
  <si>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</si>
  <si>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</si>
  <si>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</si>
  <si>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</si>
  <si>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</si>
  <si>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</si>
  <si>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</si>
  <si>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</si>
  <si>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</si>
  <si>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</si>
  <si>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</si>
  <si>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</si>
  <si>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</si>
  <si>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</si>
  <si>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</si>
  <si>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</si>
  <si>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</si>
  <si>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</si>
  <si>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</si>
  <si>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</si>
  <si>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</si>
  <si>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</si>
  <si>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</si>
  <si>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</si>
  <si>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</si>
  <si>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</si>
  <si>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</si>
  <si>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</si>
  <si>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</si>
  <si>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</si>
  <si>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</si>
  <si>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</si>
  <si>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</si>
  <si>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</si>
  <si>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</si>
  <si>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</si>
  <si>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</si>
  <si>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</si>
  <si>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</si>
  <si>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</si>
  <si>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</si>
  <si>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</si>
  <si>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</si>
  <si>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</si>
  <si>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</si>
  <si>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</si>
  <si>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</si>
  <si>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</si>
  <si>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</si>
  <si>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</si>
  <si>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</si>
  <si>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</si>
  <si>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</si>
  <si>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</si>
  <si>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</si>
  <si>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</si>
  <si>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</si>
  <si>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</si>
  <si>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</si>
  <si>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</si>
  <si>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</si>
  <si>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</si>
  <si>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</si>
  <si>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</si>
  <si>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</si>
  <si>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</si>
  <si>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</si>
  <si>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</si>
  <si>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</si>
  <si>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</si>
  <si>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</si>
  <si>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</si>
  <si>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</si>
  <si>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</si>
  <si>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</si>
  <si>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</si>
  <si>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</si>
  <si>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</si>
  <si>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</si>
  <si>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</si>
  <si>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</si>
  <si>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</si>
  <si>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</si>
  <si>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</si>
  <si>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</si>
  <si>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</si>
  <si>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</si>
  <si>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</si>
  <si>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</si>
  <si>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</si>
  <si>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</si>
  <si>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</si>
  <si>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</si>
  <si>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</si>
  <si>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</si>
  <si>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</si>
  <si>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</si>
  <si>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</si>
  <si>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</si>
  <si>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</si>
  <si>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</si>
  <si>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</si>
  <si>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</si>
  <si>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</si>
  <si>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</si>
  <si>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</si>
  <si>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</si>
  <si>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</si>
  <si>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</si>
  <si>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</si>
  <si>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</si>
  <si>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</si>
  <si>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</si>
  <si>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</si>
  <si>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</si>
  <si>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</si>
  <si>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</si>
  <si>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</si>
  <si>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</si>
  <si>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</si>
  <si>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</si>
  <si>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</si>
  <si>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</si>
  <si>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</si>
  <si>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</si>
  <si>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</si>
  <si>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</si>
  <si>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</si>
  <si>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</si>
  <si>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</si>
  <si>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</si>
  <si>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</si>
  <si>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</si>
  <si>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</si>
  <si>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</si>
  <si>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</si>
  <si>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</si>
  <si>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</si>
  <si>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</si>
  <si>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</si>
  <si>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</si>
  <si>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</si>
  <si>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</si>
  <si>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</si>
  <si>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</si>
  <si>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</si>
  <si>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</si>
  <si>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</si>
  <si>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</si>
  <si>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</si>
  <si>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</si>
  <si>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</si>
  <si>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</si>
  <si>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</si>
  <si>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</si>
  <si>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</si>
  <si>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</si>
  <si>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</si>
  <si>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</si>
  <si>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</si>
  <si>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</si>
  <si>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</si>
  <si>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</si>
  <si>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</si>
  <si>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</si>
  <si>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</si>
  <si>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</si>
  <si>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</si>
  <si>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</si>
  <si>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</si>
  <si>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</si>
  <si>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</si>
  <si>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</si>
  <si>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</si>
  <si>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</si>
  <si>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</si>
  <si>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</si>
  <si>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</si>
  <si>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</si>
  <si>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</si>
  <si>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</si>
  <si>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</si>
  <si>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</si>
  <si>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</si>
  <si>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</si>
  <si>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</si>
  <si>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</si>
  <si>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</si>
  <si>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</si>
  <si>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</si>
  <si>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</si>
  <si>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</si>
  <si>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</si>
  <si>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</si>
  <si>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</si>
  <si>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</si>
  <si>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</si>
  <si>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</si>
  <si>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</si>
  <si>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</si>
  <si>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</si>
  <si>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</si>
  <si>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</si>
  <si>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</si>
  <si>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</si>
  <si>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</si>
  <si>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</si>
  <si>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</si>
  <si>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</si>
  <si>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</si>
  <si>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</si>
  <si>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</si>
  <si>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</si>
  <si>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</si>
  <si>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</si>
  <si>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</si>
  <si>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</si>
  <si>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</si>
  <si>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</si>
  <si>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</si>
  <si>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</si>
  <si>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</si>
  <si>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</si>
  <si>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</si>
  <si>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</si>
  <si>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</si>
  <si>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</si>
  <si>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</si>
  <si>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</si>
  <si>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</si>
  <si>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</si>
  <si>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</si>
  <si>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</si>
  <si>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</si>
  <si>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</si>
  <si>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</si>
  <si>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</si>
  <si>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</si>
  <si>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</si>
  <si>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</si>
  <si>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</si>
  <si>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</si>
  <si>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</si>
  <si>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</si>
  <si>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</si>
  <si>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</si>
  <si>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</si>
  <si>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</si>
  <si>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</si>
  <si>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</si>
  <si>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</si>
  <si>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</si>
  <si>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</si>
  <si>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</si>
  <si>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</si>
  <si>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</si>
  <si>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</si>
  <si>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</si>
  <si>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</si>
  <si>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</si>
  <si>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</si>
  <si>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</si>
  <si>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</si>
  <si>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</si>
  <si>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</si>
  <si>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</si>
  <si>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</si>
  <si>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</si>
  <si>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</si>
  <si>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</si>
  <si>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</si>
  <si>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</si>
  <si>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</si>
  <si>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</si>
  <si>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</si>
  <si>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</si>
  <si>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</si>
  <si>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</si>
  <si>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</si>
  <si>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</si>
  <si>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</si>
  <si>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</si>
  <si>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</si>
  <si>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</si>
  <si>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</si>
  <si>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</si>
  <si>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</si>
  <si>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</si>
  <si>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</si>
  <si>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</si>
  <si>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</si>
  <si>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</si>
  <si>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</si>
  <si>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</si>
  <si>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</si>
  <si>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</si>
  <si>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</si>
  <si>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</si>
  <si>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</si>
  <si>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</si>
  <si>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</si>
  <si>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</si>
  <si>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</si>
  <si>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</si>
  <si>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</si>
  <si>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</si>
  <si>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</si>
  <si>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</si>
  <si>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</si>
  <si>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</si>
  <si>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</si>
  <si>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</si>
  <si>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</si>
  <si>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</si>
  <si>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</si>
  <si>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</si>
  <si>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</si>
  <si>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</si>
  <si>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</si>
  <si>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</si>
  <si>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</si>
  <si>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</si>
  <si>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</si>
  <si>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</si>
  <si>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</si>
  <si>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</si>
  <si>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</si>
  <si>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</si>
  <si>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</si>
  <si>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</si>
  <si>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</si>
  <si>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</si>
  <si>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</si>
  <si>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</si>
  <si>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</si>
  <si>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</si>
  <si>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</si>
  <si>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</si>
  <si>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</si>
  <si>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</si>
  <si>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</si>
  <si>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</si>
  <si>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</si>
  <si>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</si>
  <si>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</si>
  <si>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</si>
  <si>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</si>
  <si>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</si>
  <si>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</si>
  <si>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</si>
  <si>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</si>
  <si>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</si>
  <si>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</si>
  <si>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</si>
  <si>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</si>
  <si>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</si>
  <si>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</si>
  <si>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</si>
  <si>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</si>
  <si>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</si>
  <si>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</si>
  <si>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</si>
  <si>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</si>
  <si>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</si>
  <si>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</si>
  <si>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</si>
  <si>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</si>
  <si>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</si>
  <si>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</si>
  <si>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</si>
  <si>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</si>
  <si>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</si>
  <si>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</si>
  <si>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</si>
  <si>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</si>
  <si>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</si>
  <si>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</si>
  <si>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</si>
  <si>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</si>
  <si>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</si>
  <si>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</si>
  <si>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</si>
  <si>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</si>
  <si>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</si>
  <si>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</si>
  <si>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</si>
  <si>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</si>
  <si>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</si>
  <si>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</si>
  <si>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</si>
  <si>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</si>
  <si>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</si>
  <si>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</si>
  <si>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</si>
  <si>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</si>
  <si>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</si>
  <si>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</si>
  <si>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</si>
  <si>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</si>
  <si>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</si>
  <si>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</si>
  <si>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</si>
  <si>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</si>
  <si>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</si>
  <si>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</si>
  <si>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</si>
  <si>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</si>
  <si>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</si>
  <si>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</si>
  <si>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</si>
  <si>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</si>
  <si>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</si>
  <si>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</si>
  <si>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</si>
  <si>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</si>
  <si>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</si>
  <si>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</si>
  <si>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</si>
  <si>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</si>
  <si>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</si>
  <si>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</si>
  <si>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</si>
  <si>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</si>
  <si>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</si>
  <si>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</si>
  <si>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</si>
  <si>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</si>
  <si>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</si>
  <si>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</si>
  <si>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</si>
  <si>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</si>
  <si>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</si>
  <si>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</si>
  <si>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</si>
  <si>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</si>
  <si>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</si>
  <si>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</si>
  <si>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</si>
  <si>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</si>
  <si>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</si>
  <si>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</si>
  <si>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</si>
  <si>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</si>
  <si>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</si>
  <si>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</si>
  <si>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</si>
  <si>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</si>
  <si>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</si>
  <si>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</si>
  <si>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</si>
  <si>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</si>
  <si>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</si>
  <si>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</si>
  <si>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</si>
  <si>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</si>
  <si>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</si>
  <si>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</si>
  <si>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</si>
  <si>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</si>
  <si>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</si>
  <si>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</si>
  <si>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</si>
  <si>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</si>
  <si>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</si>
  <si>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</si>
  <si>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</si>
  <si>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</si>
  <si>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</si>
  <si>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</si>
  <si>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</si>
  <si>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</si>
  <si>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</si>
  <si>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</si>
  <si>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</si>
  <si>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</si>
  <si>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</si>
  <si>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</si>
  <si>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</si>
  <si>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</si>
  <si>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</si>
  <si>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</si>
  <si>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</si>
  <si>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</si>
  <si>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</si>
  <si>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</si>
  <si>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</si>
  <si>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</si>
  <si>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</si>
  <si>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</si>
  <si>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</si>
  <si>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</si>
  <si>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</si>
  <si>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</si>
  <si>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</si>
  <si>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</si>
  <si>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</si>
  <si>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</si>
  <si>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</si>
  <si>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</si>
  <si>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</si>
  <si>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</si>
  <si>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</si>
  <si>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</si>
  <si>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</si>
  <si>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</si>
  <si>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</si>
  <si>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</si>
  <si>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</si>
  <si>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</si>
  <si>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</si>
  <si>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</si>
  <si>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</si>
  <si>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</si>
  <si>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</si>
  <si>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</si>
  <si>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</si>
  <si>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</si>
  <si>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</si>
  <si>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</si>
  <si>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</si>
  <si>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</si>
  <si>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</si>
  <si>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</si>
  <si>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</si>
  <si>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</si>
  <si>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</si>
  <si>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</si>
  <si>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</si>
  <si>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</si>
  <si>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</si>
  <si>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</si>
  <si>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</si>
  <si>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</si>
  <si>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</si>
  <si>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</si>
  <si>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</si>
  <si>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</si>
  <si>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</si>
  <si>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</si>
  <si>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</si>
  <si>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</si>
  <si>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</si>
  <si>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</si>
  <si>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</si>
  <si>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</si>
  <si>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</si>
  <si>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</si>
  <si>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</si>
  <si>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</si>
  <si>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</si>
  <si>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</si>
  <si>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</si>
  <si>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</si>
  <si>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</si>
  <si>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</si>
  <si>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</si>
  <si>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</si>
  <si>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</si>
  <si>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</si>
  <si>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</si>
  <si>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</si>
  <si>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</si>
  <si>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</si>
  <si>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</si>
  <si>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</si>
  <si>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</si>
  <si>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</si>
  <si>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</si>
  <si>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</si>
  <si>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</si>
  <si>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</si>
  <si>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</si>
  <si>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</si>
  <si>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</si>
  <si>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</si>
  <si>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</si>
  <si>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</si>
  <si>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</si>
  <si>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</si>
  <si>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</si>
  <si>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</si>
  <si>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</si>
  <si>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</si>
  <si>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</si>
  <si>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</si>
  <si>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</si>
  <si>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</si>
  <si>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</si>
  <si>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</si>
  <si>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</si>
  <si>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</si>
  <si>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</si>
  <si>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</si>
  <si>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</si>
  <si>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</si>
  <si>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</si>
  <si>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</si>
  <si>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</si>
  <si>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</si>
  <si>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</si>
  <si>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</si>
  <si>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</si>
  <si>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</si>
  <si>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</si>
  <si>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</si>
  <si>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</si>
  <si>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</si>
  <si>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</si>
  <si>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</si>
  <si>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</si>
  <si>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</si>
  <si>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</si>
  <si>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</si>
  <si>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</si>
  <si>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</si>
  <si>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</si>
  <si>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</si>
  <si>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</si>
  <si>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</si>
  <si>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</si>
  <si>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</si>
  <si>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</si>
  <si>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</si>
  <si>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</si>
  <si>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</si>
  <si>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</si>
  <si>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</si>
  <si>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</si>
  <si>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</si>
  <si>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</si>
  <si>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</si>
  <si>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</si>
  <si>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</si>
  <si>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</si>
  <si>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</si>
  <si>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</si>
  <si>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</si>
  <si>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</si>
  <si>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</si>
  <si>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</si>
  <si>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</si>
  <si>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</si>
  <si>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</si>
  <si>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</si>
  <si>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</si>
  <si>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</si>
  <si>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</si>
  <si>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</si>
  <si>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</si>
  <si>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</si>
  <si>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</si>
  <si>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</si>
  <si>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</si>
  <si>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</si>
  <si>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</si>
  <si>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</si>
  <si>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</si>
  <si>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</si>
  <si>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</si>
  <si>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</si>
  <si>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</si>
  <si>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</si>
  <si>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</si>
  <si>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</si>
  <si>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</si>
  <si>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</si>
  <si>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</si>
  <si>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</si>
  <si>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</si>
  <si>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</si>
  <si>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</si>
  <si>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</si>
  <si>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</si>
  <si>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</si>
  <si>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</si>
  <si>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</si>
  <si>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</si>
  <si>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</si>
  <si>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</si>
  <si>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</si>
  <si>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</si>
  <si>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</si>
  <si>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</si>
  <si>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</si>
  <si>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</si>
  <si>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</si>
  <si>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</si>
  <si>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</si>
  <si>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</si>
  <si>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</si>
  <si>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</si>
  <si>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</si>
  <si>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</si>
  <si>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</si>
  <si>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</si>
  <si>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</si>
  <si>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</si>
  <si>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</si>
  <si>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</si>
  <si>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</si>
  <si>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</si>
  <si>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</si>
  <si>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</si>
  <si>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</si>
  <si>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</si>
  <si>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</si>
  <si>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</si>
  <si>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</si>
  <si>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</si>
  <si>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</si>
  <si>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</si>
  <si>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</si>
  <si>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</si>
  <si>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</si>
  <si>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</si>
  <si>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</si>
  <si>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</si>
  <si>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</si>
  <si>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</si>
  <si>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</si>
  <si>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</si>
  <si>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</si>
  <si>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</si>
  <si>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</si>
  <si>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</si>
  <si>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</si>
  <si>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</si>
  <si>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</si>
  <si>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</si>
  <si>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</si>
  <si>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</si>
  <si>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</si>
  <si>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</si>
  <si>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</si>
  <si>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</si>
  <si>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</si>
  <si>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</si>
  <si>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</si>
  <si>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</si>
  <si>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</si>
  <si>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</si>
  <si>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</si>
  <si>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</si>
  <si>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</si>
  <si>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</si>
  <si>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</si>
  <si>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</si>
  <si>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</si>
  <si>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</si>
  <si>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</si>
  <si>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</si>
  <si>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</si>
  <si>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</si>
  <si>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</si>
  <si>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</si>
  <si>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</si>
  <si>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</si>
  <si>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</si>
  <si>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</si>
  <si>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</si>
  <si>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</si>
  <si>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</si>
  <si>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</si>
  <si>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</si>
  <si>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</si>
  <si>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</si>
  <si>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</si>
  <si>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</si>
  <si>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</si>
  <si>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</si>
  <si>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</si>
  <si>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</si>
  <si>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</si>
  <si>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</si>
  <si>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</si>
  <si>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</si>
  <si>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</si>
  <si>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</si>
  <si>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</si>
  <si>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</si>
  <si>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</si>
  <si>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</si>
  <si>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</si>
  <si>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</si>
  <si>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</si>
  <si>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</si>
  <si>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</si>
  <si>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</si>
  <si>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</si>
  <si>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</si>
  <si>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</si>
  <si>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</si>
  <si>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</si>
  <si>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</si>
  <si>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</si>
  <si>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</si>
  <si>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</si>
  <si>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</si>
  <si>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</si>
  <si>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</si>
  <si>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</si>
  <si>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</si>
  <si>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</si>
  <si>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</si>
  <si>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</si>
  <si>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</si>
  <si>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</si>
  <si>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</si>
  <si>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</si>
  <si>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</si>
  <si>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</si>
  <si>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</si>
  <si>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</si>
  <si>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</si>
  <si>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</si>
  <si>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</si>
  <si>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</si>
  <si>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</si>
  <si>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</si>
  <si>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</si>
  <si>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</si>
  <si>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</si>
  <si>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</si>
  <si>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</si>
  <si>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</si>
  <si>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</si>
  <si>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</si>
  <si>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</si>
  <si>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</si>
  <si>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</si>
  <si>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</si>
  <si>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</si>
  <si>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</si>
  <si>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</si>
  <si>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</si>
  <si>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</si>
  <si>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</si>
  <si>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</si>
  <si>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</si>
  <si>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</si>
  <si>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</si>
  <si>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</si>
  <si>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</si>
  <si>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</si>
  <si>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</si>
  <si>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</si>
  <si>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</si>
  <si>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</si>
  <si>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</si>
  <si>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</si>
  <si>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</si>
  <si>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</si>
  <si>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</si>
  <si>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</si>
  <si>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</si>
  <si>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</si>
  <si>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</si>
  <si>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</si>
  <si>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</si>
  <si>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</si>
  <si>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</si>
  <si>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</si>
  <si>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</si>
  <si>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</si>
  <si>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</si>
  <si>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</si>
  <si>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</si>
  <si>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</si>
  <si>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</si>
  <si>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</si>
  <si>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</si>
  <si>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</si>
  <si>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</si>
  <si>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</si>
  <si>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</si>
  <si>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</si>
  <si>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</si>
  <si>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</si>
  <si>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</si>
  <si>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</si>
  <si>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</si>
  <si>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</si>
  <si>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</si>
  <si>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</si>
  <si>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</si>
  <si>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</si>
  <si>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</si>
  <si>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</si>
  <si>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</si>
  <si>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</si>
  <si>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</si>
  <si>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</si>
  <si>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</si>
  <si>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</si>
  <si>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</si>
  <si>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</si>
  <si>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</si>
  <si>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</si>
  <si>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</si>
  <si>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</si>
  <si>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</si>
  <si>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</si>
  <si>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</si>
  <si>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</si>
  <si>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</si>
  <si>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</si>
  <si>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</si>
  <si>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</si>
  <si>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</si>
  <si>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</si>
  <si>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</si>
  <si>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</si>
  <si>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</si>
  <si>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</si>
  <si>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</si>
  <si>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</si>
  <si>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</si>
  <si>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</si>
  <si>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</si>
  <si>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</si>
  <si>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</si>
  <si>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</si>
  <si>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</si>
  <si>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</si>
  <si>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</si>
  <si>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</si>
  <si>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</si>
  <si>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</si>
  <si>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</si>
  <si>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</si>
  <si>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</si>
  <si>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</si>
  <si>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</si>
  <si>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</si>
  <si>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</si>
  <si>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</si>
  <si>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</si>
  <si>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</si>
  <si>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</si>
  <si>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</si>
  <si>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</si>
  <si>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</si>
  <si>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</si>
  <si>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</si>
  <si>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</si>
  <si>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</si>
  <si>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</si>
  <si>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</si>
  <si>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</si>
  <si>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</si>
  <si>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</si>
  <si>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</si>
  <si>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</si>
  <si>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</si>
  <si>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</si>
  <si>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</si>
  <si>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</si>
  <si>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</si>
  <si>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</si>
  <si>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</si>
  <si>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</si>
  <si>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</si>
  <si>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</si>
  <si>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</si>
  <si>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</si>
  <si>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</si>
  <si>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</si>
  <si>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</si>
  <si>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</si>
  <si>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</si>
  <si>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</si>
  <si>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</si>
  <si>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</si>
  <si>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</si>
  <si>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</si>
  <si>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</si>
  <si>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</si>
  <si>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</si>
  <si>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</si>
  <si>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</si>
  <si>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</si>
  <si>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</si>
  <si>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</si>
  <si>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</si>
  <si>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</si>
  <si>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</si>
  <si>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</si>
  <si>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</si>
  <si>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</si>
  <si>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</si>
  <si>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</si>
  <si>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</si>
  <si>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</si>
  <si>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</si>
  <si>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</si>
  <si>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</si>
  <si>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</si>
  <si>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</si>
  <si>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</si>
  <si>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</si>
  <si>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</si>
  <si>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</si>
  <si>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</si>
  <si>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</si>
  <si>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</si>
  <si>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</si>
  <si>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</si>
  <si>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</si>
  <si>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</si>
  <si>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</si>
  <si>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</si>
  <si>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</si>
  <si>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</si>
  <si>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</si>
  <si>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</si>
  <si>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</si>
  <si>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</si>
  <si>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</si>
  <si>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</si>
  <si>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</si>
  <si>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</si>
  <si>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</si>
  <si>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</si>
  <si>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</si>
  <si>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</si>
  <si>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</si>
  <si>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</si>
  <si>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</si>
  <si>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</si>
  <si>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</si>
  <si>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</si>
  <si>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</si>
  <si>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</si>
  <si>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</si>
  <si>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</si>
  <si>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</si>
  <si>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</si>
  <si>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</si>
  <si>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</si>
  <si>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</si>
  <si>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</si>
  <si>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</si>
  <si>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</si>
  <si>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</si>
  <si>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</si>
  <si>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</si>
  <si>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</si>
  <si>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</si>
  <si>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</si>
  <si>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</si>
  <si>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</si>
  <si>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</si>
  <si>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</si>
  <si>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</si>
  <si>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</si>
  <si>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</si>
  <si>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</si>
  <si>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</si>
  <si>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</si>
  <si>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</si>
  <si>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</si>
  <si>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</si>
  <si>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</si>
  <si>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</si>
  <si>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</si>
  <si>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</si>
  <si>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</si>
  <si>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</si>
  <si>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</si>
  <si>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</si>
  <si>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</si>
  <si>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</si>
  <si>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</si>
  <si>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</si>
  <si>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</si>
  <si>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</si>
  <si>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</si>
  <si>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</si>
  <si>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</si>
  <si>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</si>
  <si>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</si>
  <si>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</si>
  <si>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</si>
  <si>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</si>
  <si>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</si>
  <si>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</si>
  <si>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</si>
  <si>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</si>
  <si>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</si>
  <si>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</si>
  <si>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</si>
  <si>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</si>
  <si>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</si>
  <si>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</si>
  <si>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</si>
  <si>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</si>
  <si>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</si>
  <si>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</si>
  <si>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</si>
  <si>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</si>
  <si>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</si>
  <si>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</si>
  <si>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</si>
  <si>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</si>
  <si>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</si>
  <si>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</si>
  <si>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</si>
  <si>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</si>
  <si>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</si>
  <si>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</si>
  <si>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</si>
  <si>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</si>
  <si>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</si>
  <si>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</si>
  <si>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</si>
  <si>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</si>
  <si>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</si>
  <si>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</si>
  <si>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</si>
  <si>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</si>
  <si>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</si>
  <si>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</si>
  <si>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</si>
  <si>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</si>
  <si>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</si>
  <si>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</si>
  <si>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</si>
  <si>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</si>
  <si>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</si>
  <si>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</si>
  <si>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</si>
  <si>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</si>
  <si>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</si>
  <si>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</si>
  <si>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</si>
  <si>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</si>
  <si>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</si>
  <si>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</si>
  <si>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</si>
  <si>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</si>
  <si>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</si>
  <si>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</si>
  <si>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</si>
  <si>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</si>
  <si>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</si>
  <si>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</si>
  <si>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</si>
  <si>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</si>
  <si>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</si>
  <si>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</si>
  <si>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</si>
  <si>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</si>
  <si>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</si>
  <si>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</si>
  <si>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</si>
  <si>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</si>
  <si>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</si>
  <si>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</si>
  <si>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</si>
  <si>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</si>
  <si>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</si>
  <si>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</si>
  <si>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</si>
  <si>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</si>
  <si>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</si>
  <si>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</si>
  <si>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</si>
  <si>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</si>
  <si>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</si>
  <si>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</si>
  <si>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</si>
  <si>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</si>
  <si>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</si>
  <si>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</si>
  <si>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</si>
  <si>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</si>
  <si>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</si>
  <si>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</si>
  <si>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</si>
  <si>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</si>
  <si>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</si>
  <si>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</si>
  <si>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</si>
  <si>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</si>
  <si>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</si>
  <si>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</si>
  <si>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</si>
  <si>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</si>
  <si>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</si>
  <si>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</si>
  <si>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</si>
  <si>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</si>
  <si>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</si>
  <si>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</si>
  <si>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</si>
  <si>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</si>
  <si>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</si>
  <si>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</si>
  <si>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</si>
  <si>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</si>
  <si>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</si>
  <si>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</si>
  <si>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</si>
  <si>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</si>
  <si>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</si>
  <si>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</si>
  <si>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</si>
  <si>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</si>
  <si>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</si>
  <si>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</si>
  <si>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</si>
  <si>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</si>
  <si>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</si>
  <si>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</si>
  <si>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</si>
  <si>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</si>
  <si>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</si>
  <si>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</si>
  <si>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</si>
  <si>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</si>
  <si>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</si>
  <si>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</si>
  <si>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</si>
  <si>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</si>
  <si>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</si>
  <si>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</si>
  <si>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</si>
  <si>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</si>
  <si>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</si>
  <si>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</si>
  <si>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</si>
  <si>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</si>
  <si>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</si>
  <si>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</si>
  <si>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</si>
  <si>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</si>
  <si>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</si>
  <si>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</si>
  <si>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</si>
  <si>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</si>
  <si>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</si>
  <si>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</si>
  <si>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</si>
  <si>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</si>
  <si>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</si>
  <si>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</si>
  <si>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</si>
  <si>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</si>
  <si>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</si>
  <si>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</si>
  <si>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</si>
  <si>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</si>
  <si>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</si>
  <si>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</si>
  <si>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</si>
  <si>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</si>
  <si>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</si>
  <si>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</si>
  <si>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</si>
  <si>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</si>
  <si>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</si>
  <si>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</si>
  <si>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</si>
  <si>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</si>
  <si>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</si>
  <si>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</si>
  <si>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</si>
  <si>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</si>
  <si>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</si>
  <si>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</si>
  <si>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</si>
  <si>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</si>
  <si>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</si>
  <si>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</si>
  <si>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</si>
  <si>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</si>
  <si>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</si>
  <si>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</si>
  <si>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</si>
  <si>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</si>
  <si>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</si>
  <si>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</si>
  <si>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</si>
  <si>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</si>
  <si>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</si>
  <si>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</si>
  <si>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</si>
  <si>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</si>
  <si>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</si>
  <si>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</si>
  <si>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</si>
  <si>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</si>
  <si>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</si>
  <si>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</si>
  <si>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</si>
  <si>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</si>
  <si>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</si>
  <si>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</si>
  <si>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</si>
  <si>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</si>
  <si>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</si>
  <si>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</si>
  <si>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</si>
  <si>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</si>
  <si>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</si>
  <si>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</si>
  <si>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</si>
  <si>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</si>
  <si>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</si>
  <si>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</si>
  <si>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</si>
  <si>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</si>
  <si>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</si>
  <si>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</si>
  <si>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</si>
  <si>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</si>
  <si>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</si>
  <si>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</si>
  <si>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</si>
  <si>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</si>
  <si>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</si>
  <si>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</si>
  <si>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</si>
  <si>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</si>
  <si>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</si>
  <si>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</si>
  <si>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</si>
  <si>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</si>
  <si>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</si>
  <si>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</si>
  <si>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</si>
  <si>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</si>
  <si>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</si>
  <si>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</si>
  <si>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</si>
  <si>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</si>
  <si>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</si>
  <si>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</si>
  <si>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</si>
  <si>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</si>
  <si>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</si>
  <si>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</si>
  <si>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</si>
  <si>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</si>
  <si>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</si>
  <si>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</si>
  <si>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</si>
  <si>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</si>
  <si>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</si>
  <si>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</si>
  <si>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</si>
  <si>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</si>
  <si>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</si>
  <si>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</si>
  <si>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</si>
  <si>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</si>
  <si>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</si>
  <si>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</si>
  <si>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</si>
  <si>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</si>
  <si>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</si>
  <si>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</si>
  <si>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</si>
  <si>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</si>
  <si>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</si>
  <si>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</si>
  <si>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</si>
  <si>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</si>
  <si>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</si>
  <si>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</si>
  <si>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</si>
  <si>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</si>
  <si>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</si>
  <si>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</si>
  <si>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</si>
  <si>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</si>
  <si>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</si>
  <si>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</si>
  <si>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</si>
  <si>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</si>
  <si>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</si>
  <si>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</si>
  <si>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</si>
  <si>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</si>
  <si>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</si>
  <si>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</si>
  <si>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</si>
  <si>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</si>
  <si>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</si>
  <si>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</si>
  <si>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</si>
  <si>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</si>
  <si>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</si>
  <si>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</si>
  <si>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</si>
  <si>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</si>
  <si>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</si>
  <si>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</si>
  <si>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</si>
  <si>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</si>
  <si>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</si>
  <si>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</si>
  <si>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</si>
  <si>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</si>
  <si>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</si>
  <si>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</si>
  <si>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</si>
  <si>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</si>
  <si>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</si>
  <si>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</si>
  <si>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</si>
  <si>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</si>
  <si>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</si>
  <si>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</si>
  <si>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</si>
  <si>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</si>
  <si>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</si>
  <si>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</si>
  <si>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</si>
  <si>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</si>
  <si>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</si>
  <si>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</si>
  <si>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</si>
  <si>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</si>
  <si>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</si>
  <si>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</si>
  <si>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</si>
  <si>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</si>
  <si>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</si>
  <si>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</si>
  <si>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</si>
  <si>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</si>
  <si>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</si>
  <si>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</si>
  <si>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</si>
  <si>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</si>
  <si>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</si>
  <si>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</si>
  <si>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</si>
  <si>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</si>
  <si>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</si>
  <si>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</si>
  <si>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</si>
  <si>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</si>
  <si>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</si>
  <si>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</si>
  <si>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</si>
  <si>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</si>
  <si>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</si>
  <si>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</si>
  <si>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</si>
  <si>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</si>
  <si>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</si>
  <si>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</si>
  <si>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</si>
  <si>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</si>
  <si>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</si>
  <si>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</si>
  <si>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</si>
  <si>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</si>
  <si>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</si>
  <si>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</si>
  <si>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</si>
  <si>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</si>
  <si>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</si>
  <si>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</si>
  <si>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</si>
  <si>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</si>
  <si>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</si>
  <si>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</si>
  <si>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</si>
  <si>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</si>
  <si>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</si>
  <si>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</si>
  <si>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</si>
  <si>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</si>
  <si>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</si>
  <si>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</si>
  <si>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</si>
  <si>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</si>
  <si>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</si>
  <si>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</si>
  <si>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</si>
  <si>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</si>
  <si>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</si>
  <si>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</si>
  <si>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</si>
  <si>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</si>
  <si>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</si>
  <si>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</si>
  <si>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</si>
  <si>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</si>
  <si>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</si>
  <si>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</si>
  <si>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</si>
  <si>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</si>
  <si>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</si>
  <si>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</si>
  <si>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</si>
  <si>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</si>
  <si>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</si>
  <si>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</si>
  <si>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</si>
  <si>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</si>
  <si>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</si>
  <si>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</si>
  <si>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</si>
  <si>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</si>
  <si>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</si>
  <si>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</si>
  <si>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</si>
  <si>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</si>
  <si>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</si>
  <si>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</si>
  <si>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</si>
  <si>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</si>
  <si>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</si>
  <si>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</si>
  <si>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</si>
  <si>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</si>
  <si>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</si>
  <si>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</si>
  <si>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</si>
  <si>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</si>
  <si>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</si>
  <si>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</si>
  <si>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</si>
  <si>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</si>
  <si>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</si>
  <si>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</si>
  <si>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</si>
  <si>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</si>
  <si>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</si>
  <si>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</si>
  <si>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</si>
  <si>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</si>
  <si>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</si>
  <si>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</si>
  <si>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</si>
  <si>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</si>
  <si>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</si>
  <si>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</si>
  <si>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</si>
  <si>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</si>
  <si>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</si>
  <si>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</si>
  <si>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</si>
  <si>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</si>
  <si>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</si>
  <si>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</si>
  <si>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</si>
  <si>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</si>
  <si>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</si>
  <si>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</si>
  <si>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</si>
  <si>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</si>
  <si>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</si>
  <si>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</si>
  <si>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</si>
  <si>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</si>
  <si>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</si>
  <si>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</si>
  <si>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</si>
  <si>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</si>
  <si>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</si>
  <si>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</si>
  <si>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</si>
  <si>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</si>
  <si>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</si>
  <si>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</si>
  <si>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</si>
  <si>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</si>
  <si>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</si>
  <si>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</si>
  <si>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</si>
  <si>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</si>
  <si>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</si>
  <si>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</si>
  <si>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</si>
  <si>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</si>
  <si>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</si>
  <si>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</si>
  <si>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</si>
  <si>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</si>
  <si>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</si>
  <si>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</si>
  <si>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</si>
  <si>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</si>
  <si>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</si>
  <si>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</si>
  <si>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</si>
  <si>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</si>
  <si>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</si>
  <si>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</si>
  <si>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</si>
  <si>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</si>
  <si>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</si>
  <si>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</si>
  <si>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</si>
  <si>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</si>
  <si>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</si>
  <si>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</si>
  <si>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</si>
  <si>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</si>
  <si>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</si>
  <si>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</si>
  <si>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</si>
  <si>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</si>
  <si>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</si>
  <si>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</si>
  <si>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</si>
  <si>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</si>
  <si>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</si>
  <si>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</si>
  <si>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</si>
  <si>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</si>
  <si>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</si>
  <si>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</si>
  <si>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</si>
  <si>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</si>
  <si>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</si>
  <si>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</si>
  <si>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</si>
  <si>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</si>
  <si>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</si>
  <si>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</si>
  <si>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</si>
  <si>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</si>
  <si>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</si>
  <si>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</si>
  <si>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</si>
  <si>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</si>
  <si>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</si>
  <si>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</si>
  <si>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</si>
  <si>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</si>
  <si>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</si>
  <si>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</si>
  <si>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</si>
  <si>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</si>
  <si>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</si>
  <si>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</si>
  <si>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</si>
  <si>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</si>
  <si>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</si>
  <si>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</si>
  <si>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</si>
  <si>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</si>
  <si>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</si>
  <si>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</si>
  <si>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</si>
  <si>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</si>
  <si>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</si>
  <si>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</si>
  <si>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</si>
  <si>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</si>
  <si>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</si>
  <si>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</si>
  <si>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</si>
  <si>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</si>
  <si>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</si>
  <si>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</si>
  <si>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</si>
  <si>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</si>
  <si>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</si>
  <si>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</si>
  <si>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</si>
  <si>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</si>
  <si>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</si>
  <si>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</si>
  <si>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</si>
  <si>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</si>
  <si>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</si>
  <si>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</si>
  <si>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</si>
  <si>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</si>
  <si>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</si>
  <si>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</si>
  <si>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</si>
  <si>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</si>
  <si>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</si>
  <si>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</si>
  <si>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</si>
  <si>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</si>
  <si>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</si>
  <si>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</si>
  <si>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</si>
  <si>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</si>
  <si>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</si>
  <si>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</si>
  <si>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</si>
  <si>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</si>
  <si>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</si>
  <si>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</si>
  <si>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</si>
  <si>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</si>
  <si>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</si>
  <si>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</si>
  <si>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</si>
  <si>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</si>
  <si>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</si>
  <si>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</si>
  <si>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</si>
  <si>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</si>
  <si>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</si>
  <si>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</si>
  <si>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</si>
  <si>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</si>
  <si>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</si>
  <si>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</si>
  <si>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</si>
  <si>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</si>
  <si>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</si>
  <si>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</si>
  <si>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</si>
  <si>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</si>
  <si>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</si>
  <si>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</si>
  <si>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</si>
  <si>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</si>
  <si>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</si>
  <si>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</si>
  <si>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</si>
  <si>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</si>
  <si>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</si>
  <si>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</si>
  <si>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</si>
  <si>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</si>
  <si>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</si>
  <si>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</si>
  <si>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</si>
  <si>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</si>
  <si>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</si>
  <si>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</si>
  <si>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</si>
  <si>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</si>
  <si>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</si>
  <si>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</si>
  <si>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</si>
  <si>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</si>
  <si>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</si>
  <si>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</si>
  <si>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</si>
  <si>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</si>
  <si>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</si>
  <si>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</si>
  <si>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</si>
  <si>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</si>
  <si>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</si>
  <si>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</si>
  <si>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</si>
  <si>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</si>
  <si>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</si>
  <si>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</si>
  <si>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</si>
  <si>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</si>
  <si>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</si>
  <si>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</si>
  <si>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</si>
  <si>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</si>
  <si>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</si>
  <si>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</si>
  <si>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</si>
  <si>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</si>
  <si>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</si>
  <si>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</si>
  <si>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</si>
  <si>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</si>
  <si>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</si>
  <si>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</si>
  <si>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</si>
  <si>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</si>
  <si>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</si>
  <si>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</si>
  <si>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</si>
  <si>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</si>
  <si>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</si>
  <si>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</si>
  <si>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</si>
  <si>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</si>
  <si>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</si>
  <si>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</si>
  <si>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</si>
  <si>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</si>
  <si>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</si>
  <si>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</si>
  <si>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</si>
  <si>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</si>
  <si>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</si>
  <si>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</si>
  <si>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</si>
  <si>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</si>
  <si>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</si>
  <si>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</si>
  <si>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</si>
  <si>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</si>
  <si>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</si>
  <si>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</si>
  <si>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</si>
  <si>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</si>
  <si>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</si>
  <si>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</si>
  <si>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</si>
  <si>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</si>
  <si>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</si>
  <si>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</si>
  <si>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</si>
  <si>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</si>
  <si>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</si>
  <si>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</si>
  <si>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</si>
  <si>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</si>
  <si>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</si>
  <si>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</si>
  <si>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</si>
  <si>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</si>
  <si>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</si>
  <si>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</si>
  <si>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</si>
  <si>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</si>
  <si>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</si>
  <si>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</si>
  <si>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</si>
  <si>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</si>
  <si>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</si>
  <si>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</si>
  <si>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</si>
  <si>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</si>
  <si>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</si>
  <si>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</si>
  <si>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</si>
  <si>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</si>
  <si>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</si>
  <si>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</si>
  <si>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</si>
  <si>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</si>
  <si>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</si>
  <si>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</si>
  <si>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</si>
  <si>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</si>
  <si>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</si>
  <si>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</si>
  <si>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</si>
  <si>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</si>
  <si>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</si>
  <si>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</si>
  <si>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</si>
  <si>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</si>
  <si>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</si>
  <si>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</si>
  <si>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</si>
  <si>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</si>
  <si>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</si>
  <si>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</si>
  <si>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</si>
  <si>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</si>
  <si>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</si>
  <si>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</si>
  <si>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</si>
  <si>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</si>
  <si>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</si>
  <si>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</si>
  <si>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</si>
  <si>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</si>
  <si>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</si>
  <si>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</si>
  <si>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</si>
  <si>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</si>
  <si>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</si>
  <si>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</si>
  <si>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</si>
  <si>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</si>
  <si>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</si>
  <si>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</si>
  <si>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</si>
  <si>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</si>
  <si>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</si>
  <si>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</si>
  <si>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</si>
  <si>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</si>
  <si>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</si>
  <si>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</si>
  <si>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</si>
  <si>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</si>
  <si>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</si>
  <si>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</si>
  <si>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</si>
  <si>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</si>
  <si>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</si>
  <si>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</si>
  <si>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</si>
  <si>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</si>
  <si>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</si>
  <si>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</si>
  <si>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</si>
  <si>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</si>
  <si>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</si>
  <si>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</si>
  <si>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</si>
  <si>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</si>
  <si>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</si>
  <si>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</si>
  <si>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</si>
  <si>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</si>
  <si>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</si>
  <si>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</si>
  <si>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</si>
  <si>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</si>
  <si>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</si>
  <si>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</si>
  <si>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</si>
  <si>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</si>
  <si>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</si>
  <si>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</si>
  <si>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</si>
  <si>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</si>
  <si>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</si>
  <si>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</si>
  <si>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</si>
  <si>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</si>
  <si>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</si>
  <si>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</si>
  <si>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</si>
  <si>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</si>
  <si>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</si>
  <si>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</si>
  <si>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</si>
  <si>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</si>
  <si>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</si>
  <si>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</si>
  <si>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</si>
  <si>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</si>
  <si>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</si>
  <si>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</si>
  <si>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</si>
  <si>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</si>
  <si>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</si>
  <si>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</si>
  <si>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</si>
  <si>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</si>
  <si>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</si>
  <si>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</si>
  <si>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</si>
  <si>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</si>
  <si>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</si>
  <si>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</si>
  <si>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</si>
  <si>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</si>
  <si>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</si>
  <si>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</si>
  <si>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</si>
  <si>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</si>
  <si>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</si>
  <si>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</si>
  <si>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</si>
  <si>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</si>
  <si>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</si>
  <si>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</si>
  <si>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</si>
  <si>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</si>
  <si>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</si>
  <si>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</si>
  <si>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</si>
  <si>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</si>
  <si>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</si>
  <si>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</si>
  <si>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</si>
  <si>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</si>
  <si>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</si>
  <si>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</si>
  <si>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</si>
  <si>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</si>
  <si>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</si>
  <si>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</si>
  <si>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</si>
  <si>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</si>
  <si>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</si>
  <si>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</si>
  <si>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</si>
  <si>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</si>
  <si>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</si>
  <si>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</si>
  <si>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</si>
  <si>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</si>
  <si>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</si>
  <si>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</si>
  <si>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</si>
  <si>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</si>
  <si>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</si>
  <si>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</si>
  <si>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</si>
  <si>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</si>
  <si>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</si>
  <si>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</si>
  <si>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</si>
  <si>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</si>
  <si>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</si>
  <si>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</si>
  <si>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</si>
  <si>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</si>
  <si>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</si>
  <si>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</si>
  <si>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</si>
  <si>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</si>
  <si>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</si>
  <si>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</si>
  <si>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</si>
  <si>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</si>
  <si>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</si>
  <si>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</si>
  <si>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</si>
  <si>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</si>
  <si>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</si>
  <si>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</si>
  <si>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</si>
  <si>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</si>
  <si>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</si>
  <si>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</si>
  <si>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</si>
  <si>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</si>
  <si>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</si>
  <si>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</si>
  <si>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</si>
  <si>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</si>
  <si>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</si>
  <si>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</si>
  <si>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</si>
  <si>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</si>
  <si>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</si>
  <si>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</si>
  <si>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</si>
  <si>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</si>
  <si>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</si>
  <si>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</si>
  <si>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</si>
  <si>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</si>
  <si>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</si>
  <si>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</si>
  <si>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</si>
  <si>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</si>
  <si>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</si>
  <si>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</si>
  <si>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</si>
  <si>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</si>
  <si>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</si>
  <si>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</si>
  <si>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</si>
  <si>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</si>
  <si>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</si>
  <si>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</si>
  <si>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</si>
  <si>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</si>
  <si>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</si>
  <si>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</si>
  <si>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</si>
  <si>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</si>
  <si>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</si>
  <si>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</si>
  <si>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</si>
  <si>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</si>
  <si>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</si>
  <si>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</si>
  <si>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</si>
  <si>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</si>
  <si>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</si>
  <si>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</si>
  <si>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</si>
  <si>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</si>
  <si>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</si>
  <si>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</si>
  <si>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</si>
  <si>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</si>
  <si>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</si>
  <si>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</si>
  <si>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</si>
  <si>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</si>
  <si>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</si>
  <si>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</si>
  <si>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</si>
  <si>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</si>
  <si>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</si>
  <si>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</si>
  <si>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</si>
  <si>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</si>
  <si>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</si>
  <si>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</si>
  <si>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</si>
  <si>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</si>
  <si>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</si>
  <si>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</si>
  <si>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</si>
  <si>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</si>
  <si>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</si>
  <si>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</si>
  <si>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</si>
  <si>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</si>
  <si>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</si>
  <si>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</si>
  <si>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</si>
  <si>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</si>
  <si>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</si>
  <si>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</si>
  <si>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</si>
  <si>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</si>
  <si>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</si>
  <si>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</si>
  <si>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</si>
  <si>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</si>
  <si>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</si>
  <si>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</si>
  <si>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</si>
  <si>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</si>
  <si>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</si>
  <si>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</si>
  <si>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</si>
  <si>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</si>
  <si>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</si>
  <si>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</si>
  <si>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</si>
  <si>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</si>
  <si>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</si>
  <si>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</si>
  <si>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</si>
  <si>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</si>
  <si>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</si>
  <si>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</si>
  <si>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</si>
  <si>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</si>
  <si>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</si>
  <si>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</si>
  <si>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</si>
  <si>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</si>
  <si>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</si>
  <si>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</si>
  <si>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</si>
  <si>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</si>
  <si>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</si>
  <si>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</si>
  <si>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</si>
  <si>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</si>
  <si>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</si>
  <si>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</si>
  <si>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</si>
  <si>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</si>
  <si>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</si>
  <si>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</si>
  <si>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</si>
  <si>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</si>
  <si>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</si>
  <si>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</si>
  <si>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</si>
  <si>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</si>
  <si>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</si>
  <si>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</si>
  <si>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</si>
  <si>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</si>
  <si>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</si>
  <si>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</si>
  <si>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</si>
  <si>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</si>
  <si>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</si>
  <si>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</si>
  <si>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</si>
  <si>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</si>
  <si>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</si>
  <si>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</si>
  <si>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</si>
  <si>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</si>
  <si>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</si>
  <si>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</si>
  <si>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</si>
  <si>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</si>
  <si>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</si>
  <si>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</si>
  <si>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</si>
  <si>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</si>
  <si>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</si>
  <si>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</si>
  <si>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</si>
  <si>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</si>
  <si>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</si>
  <si>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</si>
  <si>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</si>
  <si>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</si>
  <si>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</si>
  <si>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</si>
  <si>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</si>
  <si>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</si>
  <si>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</si>
  <si>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</si>
  <si>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</si>
  <si>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</si>
  <si>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</si>
  <si>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</si>
  <si>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</si>
  <si>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</si>
  <si>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</si>
  <si>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</si>
  <si>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</si>
  <si>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</si>
  <si>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</si>
  <si>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</si>
  <si>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</si>
  <si>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</si>
  <si>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</si>
  <si>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</si>
  <si>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</si>
  <si>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</si>
  <si>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</si>
  <si>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</si>
  <si>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</si>
  <si>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</si>
  <si>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</si>
  <si>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</si>
  <si>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</si>
  <si>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</si>
  <si>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</si>
  <si>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</si>
  <si>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</si>
  <si>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</si>
  <si>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</si>
  <si>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</si>
  <si>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</si>
  <si>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</si>
  <si>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</si>
  <si>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</si>
  <si>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</si>
  <si>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</si>
  <si>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</si>
  <si>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</si>
  <si>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</si>
  <si>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</si>
  <si>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</si>
  <si>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</si>
  <si>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</si>
  <si>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</si>
  <si>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</si>
  <si>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</si>
  <si>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</si>
  <si>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</si>
  <si>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</si>
  <si>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</si>
  <si>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</si>
  <si>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</si>
  <si>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</si>
  <si>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</si>
  <si>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</si>
  <si>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</si>
  <si>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</si>
  <si>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</si>
  <si>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</si>
  <si>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</si>
  <si>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</si>
  <si>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</si>
  <si>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</si>
  <si>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</si>
  <si>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</si>
  <si>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</si>
  <si>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</si>
  <si>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</si>
  <si>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</si>
  <si>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</si>
  <si>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</si>
  <si>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</si>
  <si>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</si>
  <si>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</si>
  <si>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</si>
  <si>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</si>
  <si>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</si>
  <si>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</si>
  <si>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</si>
  <si>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</si>
  <si>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</si>
  <si>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</si>
  <si>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</si>
  <si>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</si>
  <si>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</si>
  <si>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</si>
  <si>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</si>
  <si>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</si>
  <si>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</si>
  <si>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</si>
  <si>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</si>
  <si>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</si>
  <si>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</si>
  <si>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</si>
  <si>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</si>
  <si>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</si>
  <si>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</si>
  <si>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</si>
  <si>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</si>
  <si>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</si>
  <si>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</si>
  <si>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</si>
  <si>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</si>
  <si>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</si>
  <si>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</si>
  <si>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</si>
  <si>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</si>
  <si>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</si>
  <si>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</si>
  <si>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</si>
  <si>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</si>
  <si>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</si>
  <si>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</si>
  <si>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</si>
  <si>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</si>
  <si>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</si>
  <si>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</si>
  <si>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</si>
  <si>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</si>
  <si>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</si>
  <si>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</si>
  <si>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</si>
  <si>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</si>
  <si>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</si>
  <si>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</si>
  <si>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</si>
  <si>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</si>
  <si>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</si>
  <si>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</si>
  <si>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</si>
  <si>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</si>
  <si>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</si>
  <si>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</si>
  <si>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</si>
  <si>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</si>
  <si>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</si>
  <si>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</si>
  <si>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</si>
  <si>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</si>
  <si>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</si>
  <si>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</si>
  <si>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</si>
  <si>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</si>
  <si>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</si>
  <si>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</si>
  <si>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</si>
  <si>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</si>
  <si>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</si>
  <si>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</si>
  <si>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</si>
  <si>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</si>
  <si>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</si>
  <si>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</si>
  <si>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</si>
  <si>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</si>
  <si>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</si>
  <si>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</si>
  <si>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</si>
  <si>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</si>
  <si>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</si>
  <si>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</si>
  <si>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</si>
  <si>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</si>
  <si>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</si>
  <si>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</si>
  <si>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</si>
  <si>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</si>
  <si>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</si>
  <si>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</si>
  <si>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</si>
  <si>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</si>
  <si>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</si>
  <si>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</si>
  <si>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</si>
  <si>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</si>
  <si>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</si>
  <si>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</si>
  <si>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</si>
  <si>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</si>
  <si>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</si>
  <si>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</si>
  <si>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</si>
  <si>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</si>
  <si>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</si>
  <si>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</si>
  <si>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</si>
  <si>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</si>
  <si>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</si>
  <si>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</si>
  <si>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</si>
  <si>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</si>
  <si>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</si>
  <si>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</si>
  <si>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</si>
  <si>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</si>
  <si>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</si>
  <si>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</si>
  <si>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</si>
  <si>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</si>
  <si>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</si>
  <si>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</si>
  <si>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</si>
  <si>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</si>
  <si>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</si>
  <si>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</si>
  <si>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</si>
  <si>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</si>
  <si>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</si>
  <si>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</si>
  <si>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</si>
  <si>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</si>
  <si>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</si>
  <si>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</si>
  <si>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</si>
  <si>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</si>
  <si>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</si>
  <si>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</si>
  <si>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</si>
  <si>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</si>
  <si>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</si>
  <si>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</si>
  <si>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</si>
  <si>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</si>
  <si>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</si>
  <si>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</si>
  <si>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</si>
  <si>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</si>
  <si>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</si>
  <si>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</si>
  <si>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</si>
  <si>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</si>
  <si>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</si>
  <si>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</si>
  <si>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</si>
  <si>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</si>
  <si>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</si>
  <si>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</si>
  <si>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</si>
  <si>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</si>
  <si>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</si>
  <si>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</si>
  <si>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</si>
  <si>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</si>
  <si>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</si>
  <si>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</si>
  <si>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</si>
  <si>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</si>
  <si>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</si>
  <si>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</si>
  <si>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</si>
  <si>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</si>
  <si>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</si>
  <si>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</si>
  <si>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</si>
  <si>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</si>
  <si>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</si>
  <si>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</si>
  <si>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</si>
  <si>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</si>
  <si>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</si>
  <si>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</si>
  <si>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</si>
  <si>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</si>
  <si>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</si>
  <si>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</si>
  <si>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</si>
  <si>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</si>
  <si>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</si>
  <si>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</si>
  <si>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</si>
  <si>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</si>
  <si>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</si>
  <si>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</si>
  <si>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</si>
  <si>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</si>
  <si>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</si>
  <si>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</si>
  <si>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</si>
  <si>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</si>
  <si>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</si>
  <si>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</si>
  <si>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</si>
  <si>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</si>
  <si>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</si>
  <si>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</si>
  <si>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</si>
  <si>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</si>
  <si>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</si>
  <si>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</si>
  <si>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</si>
  <si>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</si>
  <si>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</si>
  <si>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</si>
  <si>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</si>
  <si>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</si>
  <si>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</si>
  <si>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</si>
  <si>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</si>
  <si>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</si>
  <si>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</si>
  <si>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</si>
  <si>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</si>
  <si>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</si>
  <si>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</si>
  <si>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</si>
  <si>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</si>
  <si>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</si>
  <si>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</si>
  <si>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</si>
  <si>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</si>
  <si>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</si>
  <si>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</si>
  <si>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</si>
  <si>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</si>
  <si>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</si>
  <si>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</si>
  <si>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</si>
  <si>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</si>
  <si>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</si>
  <si>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</si>
  <si>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</si>
  <si>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</si>
  <si>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</si>
  <si>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</si>
  <si>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</si>
  <si>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</si>
  <si>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</si>
  <si>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</si>
  <si>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</si>
  <si>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</si>
  <si>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</si>
  <si>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</si>
  <si>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</si>
  <si>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</si>
  <si>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</si>
  <si>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</si>
  <si>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</si>
  <si>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</si>
  <si>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</si>
  <si>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</si>
  <si>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</si>
  <si>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</si>
  <si>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</si>
  <si>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</si>
  <si>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</si>
  <si>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</si>
  <si>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</si>
  <si>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</si>
  <si>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</si>
  <si>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</si>
  <si>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</si>
  <si>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</si>
  <si>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</si>
  <si>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</si>
  <si>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</si>
  <si>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</si>
  <si>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</si>
  <si>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</si>
  <si>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</si>
  <si>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</si>
  <si>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</si>
  <si>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</si>
  <si>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</si>
  <si>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</si>
  <si>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</si>
  <si>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</si>
  <si>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</si>
  <si>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</si>
  <si>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</si>
  <si>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</si>
  <si>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</si>
  <si>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</si>
  <si>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</si>
  <si>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</si>
  <si>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</si>
  <si>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</si>
  <si>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</si>
  <si>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</si>
  <si>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</si>
  <si>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</si>
  <si>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</si>
  <si>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</si>
  <si>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</si>
  <si>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</si>
  <si>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</si>
  <si>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</si>
  <si>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</si>
  <si>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</si>
  <si>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</si>
  <si>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</si>
  <si>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</si>
  <si>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</si>
  <si>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</si>
  <si>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</si>
  <si>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</si>
  <si>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</si>
  <si>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</si>
  <si>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</si>
  <si>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</si>
  <si>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</si>
  <si>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</si>
  <si>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</si>
  <si>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</si>
  <si>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</si>
  <si>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</si>
  <si>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</si>
  <si>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</si>
  <si>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</si>
  <si>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</si>
  <si>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</si>
  <si>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</si>
  <si>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</si>
  <si>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</si>
  <si>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</si>
  <si>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</si>
  <si>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</si>
  <si>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</si>
  <si>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</si>
  <si>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</si>
  <si>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</si>
  <si>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</si>
  <si>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</si>
  <si>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</si>
  <si>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</si>
  <si>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</si>
  <si>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</si>
  <si>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</si>
  <si>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</si>
  <si>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</si>
  <si>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</si>
  <si>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</si>
  <si>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</si>
  <si>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</si>
  <si>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</si>
  <si>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</si>
  <si>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</si>
  <si>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</si>
  <si>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</si>
  <si>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</si>
  <si>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</si>
  <si>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</si>
  <si>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</si>
  <si>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</si>
  <si>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</si>
  <si>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</si>
  <si>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</si>
  <si>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</si>
  <si>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</si>
  <si>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</si>
  <si>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</si>
  <si>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</si>
  <si>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</si>
  <si>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</si>
  <si>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</si>
  <si>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</si>
  <si>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</si>
  <si>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</si>
  <si>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</si>
  <si>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</si>
  <si>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</si>
  <si>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</si>
  <si>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</si>
  <si>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</si>
  <si>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</si>
  <si>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</si>
  <si>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</si>
  <si>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</si>
  <si>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</si>
  <si>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</si>
  <si>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</si>
  <si>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</si>
  <si>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</si>
  <si>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</si>
  <si>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</si>
  <si>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</si>
  <si>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</si>
  <si>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</si>
  <si>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</si>
  <si>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</si>
  <si>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</si>
  <si>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</si>
  <si>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</si>
  <si>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</si>
  <si>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</si>
  <si>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</si>
  <si>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</si>
  <si>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</si>
  <si>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</si>
  <si>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</si>
  <si>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</si>
  <si>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</si>
  <si>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</si>
  <si>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</si>
  <si>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</si>
  <si>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</si>
  <si>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</si>
  <si>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</si>
  <si>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</si>
  <si>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</si>
  <si>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</si>
  <si>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</si>
  <si>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</si>
  <si>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</si>
  <si>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</si>
  <si>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</si>
  <si>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</si>
  <si>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</si>
  <si>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</si>
  <si>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</si>
  <si>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</si>
  <si>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</si>
  <si>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</si>
  <si>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</si>
  <si>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</si>
  <si>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</si>
  <si>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</si>
  <si>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</si>
  <si>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</si>
  <si>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</si>
  <si>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</si>
  <si>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</si>
  <si>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</si>
  <si>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</si>
  <si>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</si>
  <si>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</si>
  <si>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</si>
  <si>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</si>
  <si>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</si>
  <si>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</si>
  <si>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</si>
  <si>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</si>
  <si>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</si>
  <si>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</si>
  <si>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</si>
  <si>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</si>
  <si>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</si>
  <si>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</si>
  <si>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</si>
  <si>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</si>
  <si>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</si>
  <si>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</si>
  <si>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</si>
  <si>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</si>
  <si>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</si>
  <si>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</si>
  <si>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</si>
  <si>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</si>
  <si>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</si>
  <si>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</si>
  <si>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</si>
  <si>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</si>
  <si>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</si>
  <si>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</si>
  <si>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</si>
  <si>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</si>
  <si>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</si>
  <si>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</si>
  <si>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</si>
  <si>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</si>
  <si>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</si>
  <si>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</si>
  <si>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</si>
  <si>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</si>
  <si>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</si>
  <si>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</si>
  <si>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</si>
  <si>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</si>
  <si>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</si>
  <si>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</si>
  <si>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</si>
  <si>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</si>
  <si>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</si>
  <si>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</si>
  <si>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</si>
  <si>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</si>
  <si>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</si>
  <si>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</si>
  <si>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</si>
  <si>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</si>
  <si>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</si>
  <si>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</si>
  <si>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</si>
  <si>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</si>
  <si>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</si>
  <si>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</si>
  <si>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</si>
  <si>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</si>
  <si>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</si>
  <si>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</si>
  <si>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</si>
  <si>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</si>
  <si>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</si>
  <si>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</si>
  <si>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</si>
  <si>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</si>
  <si>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</si>
  <si>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</si>
  <si>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</si>
  <si>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</si>
  <si>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</si>
  <si>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</si>
  <si>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</si>
  <si>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</si>
  <si>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</si>
  <si>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</si>
  <si>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</si>
  <si>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</si>
  <si>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</si>
  <si>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</si>
  <si>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</si>
  <si>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</si>
  <si>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</si>
  <si>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</si>
  <si>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</si>
  <si>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</si>
  <si>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</si>
  <si>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</si>
  <si>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</si>
  <si>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</si>
  <si>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</si>
  <si>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</si>
  <si>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</si>
  <si>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</si>
  <si>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</si>
  <si>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</si>
  <si>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</si>
  <si>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</si>
  <si>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</si>
  <si>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</si>
  <si>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</si>
  <si>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</si>
  <si>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</si>
  <si>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</si>
  <si>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</si>
  <si>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</si>
  <si>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</si>
  <si>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</si>
  <si>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</si>
  <si>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</si>
  <si>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</si>
  <si>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</si>
  <si>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</si>
  <si>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</si>
  <si>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</si>
  <si>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</si>
  <si>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</si>
  <si>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</si>
  <si>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</si>
  <si>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</si>
  <si>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</si>
  <si>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</si>
  <si>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</si>
  <si>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</si>
  <si>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</si>
  <si>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</si>
  <si>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</si>
  <si>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</si>
  <si>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</si>
  <si>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</si>
  <si>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</si>
  <si>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</si>
  <si>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</si>
  <si>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</si>
  <si>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</si>
  <si>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</si>
  <si>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</si>
  <si>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</si>
  <si>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</si>
  <si>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</si>
  <si>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</si>
  <si>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</si>
  <si>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</si>
  <si>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</si>
  <si>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</si>
  <si>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</si>
  <si>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</si>
  <si>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</si>
  <si>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</si>
  <si>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</si>
  <si>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</si>
  <si>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</si>
  <si>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</si>
  <si>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</si>
  <si>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</si>
  <si>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</si>
  <si>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</si>
  <si>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</si>
  <si>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</si>
  <si>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</si>
  <si>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</si>
  <si>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</si>
  <si>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</si>
  <si>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</si>
  <si>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</si>
  <si>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</si>
  <si>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</si>
  <si>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</si>
  <si>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</si>
  <si>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</si>
  <si>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</si>
  <si>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</si>
  <si>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</si>
  <si>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</si>
  <si>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</si>
  <si>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</si>
  <si>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</si>
  <si>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</si>
  <si>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</si>
  <si>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</si>
  <si>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</si>
  <si>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</si>
  <si>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</si>
  <si>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</si>
  <si>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</si>
  <si>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</si>
  <si>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</si>
  <si>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</si>
  <si>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</si>
  <si>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</si>
  <si>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</si>
  <si>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</si>
  <si>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</si>
  <si>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</si>
  <si>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</si>
  <si>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</si>
  <si>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</si>
  <si>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</si>
  <si>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</si>
  <si>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</si>
  <si>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</si>
  <si>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</si>
  <si>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</si>
  <si>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</si>
  <si>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</si>
  <si>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</si>
  <si>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</si>
  <si>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</si>
  <si>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</si>
  <si>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</si>
  <si>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</si>
  <si>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</si>
  <si>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</si>
  <si>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</si>
  <si>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</si>
  <si>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</si>
  <si>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</si>
  <si>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</si>
  <si>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</si>
  <si>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</si>
  <si>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</si>
  <si>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</si>
  <si>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</si>
  <si>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</si>
  <si>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</si>
  <si>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</si>
  <si>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</si>
  <si>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</si>
  <si>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</si>
  <si>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</si>
  <si>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</si>
  <si>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</si>
  <si>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</si>
  <si>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</si>
  <si>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</si>
  <si>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</si>
  <si>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</si>
  <si>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</si>
  <si>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</si>
  <si>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</si>
  <si>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</si>
  <si>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</si>
  <si>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</si>
  <si>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</si>
  <si>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</si>
  <si>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</si>
  <si>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</si>
  <si>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</si>
  <si>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</si>
  <si>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</si>
  <si>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</si>
  <si>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</si>
  <si>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</si>
  <si>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</si>
  <si>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</si>
  <si>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</si>
  <si>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</si>
  <si>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</si>
  <si>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</si>
  <si>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</si>
  <si>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</si>
  <si>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</si>
  <si>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</si>
  <si>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</si>
  <si>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</si>
  <si>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</si>
  <si>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</si>
  <si>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</si>
  <si>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</si>
  <si>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</si>
  <si>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</si>
  <si>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</si>
  <si>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</si>
  <si>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</si>
  <si>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</si>
  <si>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</si>
  <si>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</si>
  <si>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</si>
  <si>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</si>
  <si>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</si>
  <si>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</si>
  <si>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</si>
  <si>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</si>
  <si>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</si>
  <si>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</si>
  <si>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</si>
  <si>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</si>
  <si>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</si>
  <si>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</si>
  <si>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</si>
  <si>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</si>
  <si>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</si>
  <si>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</si>
  <si>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</si>
  <si>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</si>
  <si>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</si>
  <si>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</si>
  <si>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</si>
  <si>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</si>
  <si>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</si>
  <si>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</si>
  <si>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</si>
  <si>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</si>
  <si>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</si>
  <si>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</si>
  <si>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</si>
  <si>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</si>
  <si>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</si>
  <si>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</si>
  <si>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</si>
  <si>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</si>
  <si>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</si>
  <si>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</si>
  <si>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</si>
  <si>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</si>
  <si>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</si>
  <si>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</si>
  <si>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</si>
  <si>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</si>
  <si>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</si>
  <si>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</si>
  <si>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</si>
  <si>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</si>
  <si>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</si>
  <si>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</si>
  <si>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</si>
  <si>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</si>
  <si>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</si>
  <si>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</si>
  <si>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</si>
  <si>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</si>
  <si>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</si>
  <si>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</si>
  <si>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</si>
  <si>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</si>
  <si>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</si>
  <si>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</si>
  <si>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</si>
  <si>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</si>
  <si>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</si>
  <si>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</si>
  <si>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</si>
  <si>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</si>
  <si>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</si>
  <si>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</si>
  <si>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</si>
  <si>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</si>
  <si>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</si>
  <si>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</si>
  <si>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</si>
  <si>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</si>
  <si>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</si>
  <si>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</si>
  <si>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</si>
  <si>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</si>
  <si>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</si>
  <si>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</si>
  <si>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</si>
  <si>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</si>
  <si>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</si>
  <si>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</si>
  <si>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</si>
  <si>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</si>
  <si>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</si>
  <si>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</si>
  <si>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</si>
  <si>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</si>
  <si>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</si>
  <si>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</si>
  <si>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</si>
  <si>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</si>
  <si>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</si>
  <si>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</si>
  <si>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</si>
  <si>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</si>
  <si>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</si>
  <si>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</si>
  <si>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</si>
  <si>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</si>
  <si>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</si>
  <si>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</si>
  <si>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</si>
  <si>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</si>
  <si>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</si>
  <si>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</si>
  <si>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</si>
  <si>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</si>
  <si>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</si>
  <si>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</si>
  <si>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</si>
  <si>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</si>
  <si>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</si>
  <si>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</si>
  <si>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</si>
  <si>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</si>
  <si>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</si>
  <si>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</si>
  <si>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</si>
  <si>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</si>
  <si>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</si>
  <si>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</si>
  <si>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</si>
  <si>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</si>
  <si>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</si>
  <si>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</si>
  <si>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</si>
  <si>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</si>
  <si>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</si>
  <si>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</si>
  <si>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</si>
  <si>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</si>
  <si>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</si>
  <si>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</si>
  <si>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</si>
  <si>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</si>
  <si>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</si>
  <si>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</si>
  <si>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</si>
  <si>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</si>
  <si>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</si>
  <si>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</si>
  <si>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</si>
  <si>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</si>
  <si>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</si>
  <si>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</si>
  <si>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</si>
  <si>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</si>
  <si>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</si>
  <si>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</si>
  <si>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</si>
  <si>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</si>
  <si>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</si>
  <si>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</si>
  <si>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</si>
  <si>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</si>
  <si>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</si>
  <si>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</si>
  <si>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</si>
  <si>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</si>
  <si>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</si>
  <si>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</si>
  <si>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</si>
  <si>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</si>
  <si>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</si>
  <si>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</si>
  <si>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</si>
  <si>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</si>
  <si>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</si>
  <si>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</si>
  <si>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</si>
  <si>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</si>
  <si>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</si>
  <si>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</si>
  <si>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</si>
  <si>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</si>
  <si>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</si>
  <si>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</si>
  <si>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</si>
  <si>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</si>
  <si>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</si>
  <si>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</si>
  <si>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</si>
  <si>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</si>
  <si>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</si>
  <si>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</si>
  <si>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</si>
  <si>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</si>
  <si>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</si>
  <si>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</si>
  <si>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</si>
  <si>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</si>
  <si>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</si>
  <si>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</si>
  <si>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</si>
  <si>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</si>
  <si>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</si>
  <si>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</si>
  <si>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</si>
  <si>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</si>
  <si>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</si>
  <si>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</si>
  <si>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</si>
  <si>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</si>
  <si>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</si>
  <si>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</si>
  <si>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</si>
  <si>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</si>
  <si>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</si>
  <si>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</si>
  <si>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</si>
  <si>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</si>
  <si>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</si>
  <si>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</si>
  <si>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</si>
  <si>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</si>
  <si>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</si>
  <si>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</si>
  <si>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</si>
  <si>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</si>
  <si>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</si>
  <si>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</si>
  <si>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</si>
  <si>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</si>
  <si>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</si>
  <si>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</si>
  <si>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</si>
  <si>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</si>
  <si>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</si>
  <si>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</si>
  <si>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</si>
  <si>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</si>
  <si>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</si>
  <si>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</si>
  <si>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</si>
  <si>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</si>
  <si>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</si>
  <si>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</si>
  <si>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</si>
  <si>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</si>
  <si>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</si>
  <si>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</si>
  <si>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</si>
  <si>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</si>
  <si>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</si>
  <si>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</si>
  <si>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</si>
  <si>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</si>
  <si>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</si>
  <si>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</si>
  <si>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</si>
  <si>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</si>
  <si>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</si>
  <si>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</si>
  <si>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</si>
  <si>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</si>
  <si>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</si>
  <si>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</si>
  <si>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</si>
  <si>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</si>
  <si>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</si>
  <si>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</si>
  <si>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</si>
  <si>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</si>
  <si>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</si>
  <si>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</si>
  <si>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</si>
  <si>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</si>
  <si>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</si>
  <si>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</si>
  <si>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</si>
  <si>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</si>
  <si>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</si>
  <si>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</si>
  <si>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</si>
  <si>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</si>
  <si>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</si>
  <si>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</si>
  <si>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</si>
  <si>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</si>
  <si>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</si>
  <si>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</si>
  <si>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</si>
  <si>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</si>
  <si>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</si>
  <si>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</si>
  <si>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</si>
  <si>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</si>
  <si>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</si>
  <si>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</si>
  <si>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</si>
  <si>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</si>
  <si>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</si>
  <si>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</si>
  <si>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</si>
  <si>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</si>
  <si>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</si>
  <si>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</si>
  <si>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</si>
  <si>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</si>
  <si>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</si>
  <si>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</si>
  <si>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</si>
  <si>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</si>
  <si>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</si>
  <si>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</si>
  <si>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</si>
  <si>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</si>
  <si>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</si>
  <si>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</si>
  <si>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</si>
  <si>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</si>
  <si>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</si>
  <si>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</si>
  <si>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</si>
  <si>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</si>
  <si>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</si>
  <si>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</si>
  <si>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</si>
  <si>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</si>
  <si>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</si>
  <si>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</si>
  <si>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</si>
  <si>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</si>
  <si>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</si>
  <si>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</si>
  <si>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</si>
  <si>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</si>
  <si>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</si>
  <si>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</si>
  <si>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</si>
  <si>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</si>
  <si>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</si>
  <si>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</si>
  <si>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</si>
  <si>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</si>
  <si>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</si>
  <si>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</si>
  <si>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</si>
  <si>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</si>
  <si>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</si>
  <si>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</si>
  <si>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</si>
  <si>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</si>
  <si>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</si>
  <si>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</si>
  <si>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</si>
  <si>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</si>
  <si>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</si>
  <si>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</si>
  <si>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</si>
  <si>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</si>
  <si>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</si>
  <si>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</si>
  <si>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</si>
  <si>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</si>
  <si>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</si>
  <si>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</si>
  <si>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</si>
  <si>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</si>
  <si>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</si>
  <si>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</si>
  <si>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</si>
  <si>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</si>
  <si>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</si>
  <si>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</si>
  <si>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</si>
  <si>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</si>
  <si>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</si>
  <si>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</si>
  <si>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</si>
  <si>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</si>
  <si>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</si>
  <si>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</si>
  <si>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</si>
  <si>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</si>
  <si>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</si>
  <si>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</si>
  <si>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</si>
  <si>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</si>
  <si>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</si>
  <si>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</si>
  <si>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</si>
  <si>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</si>
  <si>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</si>
  <si>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</si>
  <si>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</si>
  <si>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</si>
  <si>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</si>
  <si>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</si>
  <si>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</si>
  <si>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</si>
  <si>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</si>
  <si>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</si>
  <si>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</si>
  <si>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</si>
  <si>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</si>
  <si>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</si>
  <si>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</si>
  <si>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</si>
  <si>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</si>
  <si>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</si>
  <si>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</si>
  <si>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</si>
  <si>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</si>
  <si>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</si>
  <si>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</si>
  <si>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</si>
  <si>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</si>
  <si>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</si>
  <si>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</si>
  <si>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</si>
  <si>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</si>
  <si>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</si>
  <si>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</si>
  <si>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</si>
  <si>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</si>
  <si>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</si>
  <si>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</si>
  <si>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</si>
  <si>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</si>
  <si>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</si>
  <si>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</si>
  <si>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</si>
  <si>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</si>
  <si>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</si>
  <si>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</si>
  <si>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</si>
  <si>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</si>
  <si>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</si>
  <si>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</si>
  <si>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</si>
  <si>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</si>
  <si>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</si>
  <si>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</si>
  <si>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</si>
  <si>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</si>
  <si>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</si>
  <si>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</si>
  <si>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</si>
  <si>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</si>
  <si>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</si>
  <si>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</si>
  <si>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</si>
  <si>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</si>
  <si>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</si>
  <si>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</si>
  <si>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</si>
  <si>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</si>
  <si>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</si>
  <si>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</si>
  <si>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</si>
  <si>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</si>
  <si>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</si>
  <si>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</si>
  <si>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</si>
  <si>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</si>
  <si>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</si>
  <si>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</si>
  <si>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</si>
  <si>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</si>
  <si>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</si>
  <si>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</si>
  <si>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</si>
  <si>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</si>
  <si>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</si>
  <si>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</si>
  <si>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</si>
  <si>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</si>
  <si>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</si>
  <si>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</si>
  <si>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</si>
  <si>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</si>
  <si>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</si>
  <si>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</si>
  <si>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</si>
  <si>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</si>
  <si>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</si>
  <si>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</si>
  <si>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</si>
  <si>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</si>
  <si>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</si>
  <si>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</si>
  <si>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</si>
  <si>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</si>
  <si>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</si>
  <si>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</si>
  <si>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</si>
  <si>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</si>
  <si>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</si>
  <si>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</si>
  <si>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</si>
  <si>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</si>
  <si>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</si>
  <si>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</si>
  <si>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</si>
  <si>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</si>
  <si>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</si>
  <si>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</si>
  <si>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</si>
  <si>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</si>
  <si>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</si>
  <si>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</si>
  <si>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</si>
  <si>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</si>
  <si>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</si>
  <si>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</si>
  <si>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</si>
  <si>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</si>
  <si>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</si>
  <si>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</si>
  <si>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</si>
  <si>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</si>
  <si>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</si>
  <si>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</si>
  <si>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</si>
  <si>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</si>
  <si>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</si>
  <si>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</si>
  <si>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</si>
  <si>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</si>
  <si>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</si>
  <si>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</si>
  <si>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</si>
  <si>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</si>
  <si>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</si>
  <si>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</si>
  <si>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</si>
  <si>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</si>
  <si>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</si>
  <si>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</si>
  <si>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</si>
  <si>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</si>
  <si>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</si>
  <si>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</si>
  <si>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</si>
  <si>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</si>
  <si>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</si>
  <si>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</si>
  <si>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</si>
  <si>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</si>
  <si>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</si>
  <si>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</si>
  <si>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</si>
  <si>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</si>
  <si>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</si>
  <si>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</si>
  <si>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</si>
  <si>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</si>
  <si>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</si>
  <si>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</si>
  <si>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</si>
  <si>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</si>
  <si>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</si>
  <si>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</si>
  <si>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</si>
  <si>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</si>
  <si>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</si>
  <si>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</si>
  <si>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</si>
  <si>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</si>
  <si>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</si>
  <si>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</si>
  <si>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</si>
  <si>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</si>
  <si>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</si>
  <si>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</si>
  <si>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</si>
  <si>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</si>
  <si>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</si>
  <si>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</si>
  <si>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</si>
  <si>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</si>
  <si>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</si>
  <si>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</si>
  <si>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</si>
  <si>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</si>
  <si>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</si>
  <si>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</si>
  <si>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</si>
  <si>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</si>
  <si>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</si>
  <si>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</si>
  <si>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</si>
  <si>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</si>
  <si>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</si>
  <si>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</si>
  <si>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</si>
  <si>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</si>
  <si>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</si>
  <si>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</si>
  <si>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</si>
  <si>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</si>
  <si>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</si>
  <si>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</si>
  <si>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</si>
  <si>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</si>
  <si>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</si>
  <si>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</si>
  <si>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</si>
  <si>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</si>
  <si>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</si>
  <si>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</si>
  <si>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</si>
  <si>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</si>
  <si>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</si>
  <si>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</si>
  <si>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</si>
  <si>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</si>
  <si>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</si>
  <si>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</si>
  <si>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</si>
  <si>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</si>
  <si>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</si>
  <si>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</si>
  <si>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</si>
  <si>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</si>
  <si>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</si>
  <si>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</si>
  <si>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</si>
  <si>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</si>
  <si>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</si>
  <si>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</si>
  <si>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</si>
  <si>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</si>
  <si>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</si>
  <si>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</si>
  <si>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</si>
  <si>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</si>
  <si>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</si>
  <si>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</si>
  <si>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</si>
  <si>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</si>
  <si>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</si>
  <si>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</si>
  <si>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</si>
  <si>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</si>
  <si>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</si>
  <si>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</si>
  <si>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</si>
  <si>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</si>
  <si>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</si>
  <si>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</si>
  <si>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</si>
  <si>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</si>
  <si>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</si>
  <si>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</si>
  <si>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</si>
  <si>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</si>
  <si>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</si>
  <si>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</si>
  <si>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</si>
  <si>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</si>
  <si>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</si>
  <si>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</si>
  <si>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</si>
  <si>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</si>
  <si>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</si>
  <si>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</si>
  <si>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</si>
  <si>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</si>
  <si>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</si>
  <si>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</si>
  <si>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</si>
  <si>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</si>
  <si>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</si>
  <si>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</si>
  <si>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</si>
  <si>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</si>
  <si>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</si>
  <si>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</si>
  <si>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</si>
  <si>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</si>
  <si>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</si>
  <si>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</si>
  <si>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</si>
  <si>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</si>
  <si>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</si>
  <si>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</si>
  <si>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</si>
  <si>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</si>
  <si>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</si>
  <si>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</si>
  <si>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</si>
  <si>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</si>
  <si>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</si>
  <si>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</si>
  <si>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</si>
  <si>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</si>
  <si>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</si>
  <si>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</si>
  <si>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</si>
  <si>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</si>
  <si>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</si>
  <si>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</si>
  <si>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</si>
  <si>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</si>
  <si>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</si>
  <si>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</si>
  <si>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</si>
  <si>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</si>
  <si>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</si>
  <si>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</si>
  <si>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</si>
  <si>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</si>
  <si>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</si>
  <si>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</si>
  <si>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</si>
  <si>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</si>
  <si>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</si>
  <si>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</si>
  <si>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</si>
  <si>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</si>
  <si>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</si>
  <si>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</si>
  <si>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</si>
  <si>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</si>
  <si>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</si>
  <si>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</si>
  <si>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</si>
  <si>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</si>
  <si>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</si>
  <si>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</si>
  <si>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</si>
  <si>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</si>
  <si>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</si>
  <si>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</si>
  <si>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</si>
  <si>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</si>
  <si>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</si>
  <si>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</si>
  <si>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</si>
  <si>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</si>
  <si>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</si>
  <si>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</si>
  <si>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</si>
  <si>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</si>
  <si>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</si>
  <si>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</si>
  <si>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</si>
  <si>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</si>
  <si>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</si>
  <si>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</si>
  <si>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</si>
  <si>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</si>
  <si>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</si>
  <si>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</si>
  <si>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</si>
  <si>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</si>
  <si>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</si>
  <si>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</si>
  <si>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</si>
  <si>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</si>
  <si>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</si>
  <si>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</si>
  <si>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</si>
  <si>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</si>
  <si>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</si>
  <si>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</si>
  <si>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</si>
  <si>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</si>
  <si>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</si>
  <si>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</si>
  <si>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</si>
  <si>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</si>
  <si>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</si>
  <si>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</si>
  <si>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</si>
  <si>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</si>
  <si>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</si>
  <si>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</si>
  <si>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</si>
  <si>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</si>
  <si>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</si>
  <si>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</si>
  <si>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</si>
  <si>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</si>
  <si>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</si>
  <si>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</si>
  <si>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</si>
  <si>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</si>
  <si>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</si>
  <si>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</si>
  <si>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</si>
  <si>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</si>
  <si>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</si>
  <si>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</si>
  <si>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</si>
  <si>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</si>
  <si>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</si>
  <si>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</si>
  <si>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</si>
  <si>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</si>
  <si>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</si>
  <si>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</si>
  <si>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</si>
  <si>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</si>
  <si>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</si>
  <si>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</si>
  <si>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</si>
  <si>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</si>
  <si>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</si>
  <si>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</si>
  <si>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</si>
  <si>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</si>
  <si>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</si>
  <si>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</si>
  <si>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</si>
  <si>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</si>
  <si>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</si>
  <si>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</si>
  <si>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</si>
  <si>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</si>
  <si>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</si>
  <si>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</si>
  <si>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</si>
  <si>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</si>
  <si>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</si>
  <si>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</si>
  <si>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</si>
  <si>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</si>
  <si>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</si>
  <si>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</si>
  <si>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</si>
  <si>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</si>
  <si>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</si>
  <si>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</si>
  <si>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</si>
  <si>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</si>
  <si>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</si>
  <si>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</si>
  <si>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</si>
  <si>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</si>
  <si>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</si>
  <si>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</si>
  <si>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</si>
  <si>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</si>
  <si>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</si>
  <si>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</si>
  <si>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</si>
  <si>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</si>
  <si>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</si>
  <si>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</si>
  <si>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</si>
  <si>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</si>
  <si>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</si>
  <si>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</si>
  <si>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</si>
  <si>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</si>
  <si>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</si>
  <si>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</si>
  <si>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</si>
  <si>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</si>
  <si>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</si>
  <si>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</si>
  <si>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</si>
  <si>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</si>
  <si>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</si>
  <si>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</si>
  <si>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</si>
  <si>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</si>
  <si>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</si>
  <si>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</si>
  <si>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</si>
  <si>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</si>
  <si>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</si>
  <si>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</si>
  <si>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</si>
  <si>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</si>
  <si>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</si>
  <si>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</si>
  <si>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</si>
  <si>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</si>
  <si>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</si>
  <si>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</si>
  <si>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</si>
  <si>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</si>
  <si>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</si>
  <si>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</si>
  <si>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</si>
  <si>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</si>
  <si>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</si>
  <si>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</si>
  <si>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</si>
  <si>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</si>
  <si>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</si>
  <si>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</si>
  <si>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</si>
  <si>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</si>
  <si>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</si>
  <si>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</si>
  <si>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</si>
  <si>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</si>
  <si>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</si>
  <si>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</si>
  <si>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</si>
  <si>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</si>
  <si>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</si>
  <si>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</si>
  <si>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</si>
  <si>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</si>
  <si>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</si>
  <si>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</si>
  <si>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</si>
  <si>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</si>
  <si>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</si>
  <si>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</si>
  <si>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</si>
  <si>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</si>
  <si>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</si>
  <si>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</si>
  <si>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</si>
  <si>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</si>
  <si>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</si>
  <si>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</si>
  <si>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</si>
  <si>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</si>
  <si>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</si>
  <si>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</si>
  <si>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</si>
  <si>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</si>
  <si>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</si>
  <si>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</si>
  <si>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</si>
  <si>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</si>
  <si>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</si>
  <si>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</si>
  <si>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</si>
  <si>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</si>
  <si>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</si>
  <si>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</si>
  <si>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</si>
  <si>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</si>
  <si>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</si>
  <si>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</si>
  <si>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</si>
  <si>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</si>
  <si>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</si>
  <si>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</si>
  <si>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</si>
  <si>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</si>
  <si>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</si>
  <si>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</si>
  <si>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</si>
  <si>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</si>
  <si>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</si>
  <si>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</si>
  <si>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</si>
  <si>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</si>
  <si>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</si>
  <si>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</si>
  <si>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</si>
  <si>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</si>
  <si>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</si>
  <si>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</si>
  <si>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</si>
  <si>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</si>
  <si>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</si>
  <si>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</si>
  <si>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</si>
  <si>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</si>
  <si>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</si>
  <si>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</si>
  <si>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</si>
  <si>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</si>
  <si>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</si>
  <si>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</si>
  <si>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</si>
  <si>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</si>
  <si>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</si>
  <si>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</si>
  <si>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</si>
  <si>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</si>
  <si>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</si>
  <si>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</si>
  <si>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</si>
  <si>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</si>
  <si>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</si>
  <si>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</si>
  <si>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</si>
  <si>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</si>
  <si>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</si>
  <si>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</si>
  <si>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</si>
  <si>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</si>
  <si>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</si>
  <si>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</si>
  <si>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</si>
  <si>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</si>
  <si>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</si>
  <si>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</si>
  <si>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</si>
  <si>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</si>
  <si>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</si>
  <si>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</si>
  <si>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</si>
  <si>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</si>
  <si>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</si>
  <si>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</si>
  <si>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</si>
  <si>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</si>
  <si>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</si>
  <si>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</si>
  <si>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</si>
  <si>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</si>
  <si>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</si>
  <si>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</si>
  <si>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</si>
  <si>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</si>
  <si>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</si>
  <si>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</si>
  <si>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</si>
  <si>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</si>
  <si>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</si>
  <si>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</si>
  <si>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</si>
  <si>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</si>
  <si>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</si>
  <si>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</si>
  <si>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</si>
  <si>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</si>
  <si>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</si>
  <si>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</si>
  <si>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</si>
  <si>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</si>
  <si>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</si>
  <si>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</si>
  <si>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</si>
  <si>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</si>
  <si>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</si>
  <si>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</si>
  <si>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</si>
  <si>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</si>
  <si>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</si>
  <si>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</si>
  <si>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</si>
  <si>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</si>
  <si>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</si>
  <si>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</si>
  <si>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</si>
  <si>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</si>
  <si>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</si>
  <si>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</si>
  <si>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</si>
  <si>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</si>
  <si>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</si>
  <si>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</si>
  <si>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</si>
  <si>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</si>
  <si>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</si>
  <si>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</si>
  <si>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</si>
  <si>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</si>
  <si>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</si>
  <si>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</si>
  <si>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</si>
  <si>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</si>
  <si>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</si>
  <si>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</si>
  <si>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</si>
  <si>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</si>
  <si>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</si>
  <si>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</si>
  <si>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</si>
  <si>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</si>
  <si>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</si>
  <si>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</si>
  <si>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</si>
  <si>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</si>
  <si>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</si>
  <si>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</si>
  <si>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</si>
  <si>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</si>
  <si>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</si>
  <si>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</si>
  <si>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</si>
  <si>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</si>
  <si>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</si>
  <si>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</si>
  <si>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</si>
  <si>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</si>
  <si>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</si>
  <si>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</si>
  <si>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</si>
  <si>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</si>
  <si>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</si>
  <si>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</si>
  <si>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</si>
  <si>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</si>
  <si>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</si>
  <si>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</si>
  <si>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</si>
  <si>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</si>
  <si>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</si>
  <si>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</si>
  <si>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</si>
  <si>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</si>
  <si>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</si>
  <si>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</si>
  <si>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</si>
  <si>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</si>
  <si>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</si>
  <si>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</si>
  <si>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</si>
  <si>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</si>
  <si>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</si>
  <si>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</si>
  <si>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</si>
  <si>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</si>
  <si>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</si>
  <si>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</si>
  <si>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</si>
  <si>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</si>
  <si>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</si>
  <si>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</si>
  <si>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</si>
  <si>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</si>
  <si>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</si>
  <si>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</si>
  <si>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</si>
  <si>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</si>
  <si>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</si>
  <si>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</si>
  <si>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</si>
  <si>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</si>
  <si>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</si>
  <si>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</si>
  <si>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</si>
  <si>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</si>
  <si>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</si>
  <si>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</si>
  <si>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</si>
  <si>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</si>
  <si>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</si>
  <si>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</si>
  <si>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</si>
  <si>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</si>
  <si>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</si>
  <si>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</si>
  <si>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</si>
  <si>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</si>
  <si>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</si>
  <si>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</si>
  <si>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</si>
  <si>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</si>
  <si>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</si>
  <si>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</si>
  <si>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</si>
  <si>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</si>
  <si>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</si>
  <si>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</si>
  <si>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</si>
  <si>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</si>
  <si>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</si>
  <si>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</si>
  <si>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</si>
  <si>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</si>
  <si>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</si>
  <si>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</si>
  <si>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</si>
  <si>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</si>
  <si>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</si>
  <si>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</si>
  <si>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</si>
  <si>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</si>
  <si>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</si>
  <si>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</si>
  <si>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</si>
  <si>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</si>
  <si>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</si>
  <si>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</si>
  <si>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</si>
  <si>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</si>
  <si>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</si>
  <si>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</si>
  <si>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</si>
  <si>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</si>
  <si>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</si>
  <si>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</si>
  <si>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</si>
  <si>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</si>
  <si>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</si>
  <si>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</si>
  <si>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</si>
  <si>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</si>
  <si>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</si>
  <si>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</si>
  <si>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</si>
  <si>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</si>
  <si>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</si>
  <si>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</si>
  <si>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</si>
  <si>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</si>
  <si>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</si>
  <si>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</si>
  <si>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</si>
  <si>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</si>
  <si>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</si>
  <si>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</si>
  <si>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</si>
  <si>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</si>
  <si>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</si>
  <si>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</si>
  <si>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</si>
  <si>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</si>
  <si>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</si>
  <si>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</si>
  <si>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</si>
  <si>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</si>
  <si>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</si>
  <si>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</si>
  <si>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</si>
  <si>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</si>
  <si>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</si>
  <si>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</si>
  <si>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</si>
  <si>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</si>
  <si>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</si>
  <si>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</si>
  <si>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</si>
  <si>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</si>
  <si>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</si>
  <si>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</si>
  <si>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</si>
  <si>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</si>
  <si>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</si>
  <si>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</si>
  <si>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</si>
  <si>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</si>
  <si>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</si>
  <si>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</si>
  <si>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</si>
  <si>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</si>
  <si>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</si>
  <si>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</si>
  <si>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</si>
  <si>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</si>
  <si>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</si>
  <si>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</si>
  <si>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</si>
  <si>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</si>
  <si>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</si>
  <si>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</si>
  <si>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</si>
  <si>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</si>
  <si>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</si>
  <si>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</si>
  <si>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</si>
  <si>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</si>
  <si>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</si>
  <si>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</si>
  <si>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</si>
  <si>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</si>
  <si>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</si>
  <si>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</si>
  <si>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</si>
  <si>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</si>
  <si>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</si>
  <si>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</si>
  <si>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</si>
  <si>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</si>
  <si>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</si>
  <si>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</si>
  <si>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</si>
  <si>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</si>
  <si>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</si>
  <si>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</si>
  <si>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</si>
  <si>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</si>
  <si>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</si>
  <si>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</si>
  <si>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</si>
  <si>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</si>
  <si>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</si>
  <si>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</si>
  <si>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</si>
  <si>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</si>
  <si>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</si>
  <si>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</si>
  <si>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</si>
  <si>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</si>
  <si>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</si>
  <si>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</si>
  <si>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</si>
  <si>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</si>
  <si>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</si>
  <si>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</si>
  <si>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</si>
  <si>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</si>
  <si>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</si>
  <si>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</si>
  <si>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</si>
  <si>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</si>
  <si>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</si>
  <si>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</si>
  <si>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</si>
  <si>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</si>
  <si>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</si>
  <si>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</si>
  <si>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</si>
  <si>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</si>
  <si>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</si>
  <si>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</si>
  <si>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</si>
  <si>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</si>
  <si>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</si>
  <si>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</si>
  <si>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</si>
  <si>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</si>
  <si>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</si>
  <si>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</si>
  <si>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</si>
  <si>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</si>
  <si>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</si>
  <si>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</si>
  <si>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</si>
  <si>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</si>
  <si>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</si>
  <si>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</si>
  <si>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</si>
  <si>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</si>
  <si>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</si>
  <si>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</si>
  <si>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</si>
  <si>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</si>
  <si>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</si>
  <si>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</si>
  <si>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</si>
  <si>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</si>
  <si>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</si>
  <si>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</si>
  <si>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</si>
  <si>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</si>
  <si>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</si>
  <si>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</si>
  <si>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</si>
  <si>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</si>
  <si>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</si>
  <si>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</si>
  <si>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</si>
  <si>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</si>
  <si>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</si>
  <si>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</si>
  <si>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</si>
  <si>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</si>
  <si>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</si>
  <si>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</si>
  <si>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</si>
  <si>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</si>
  <si>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</si>
  <si>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</si>
  <si>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</si>
  <si>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</si>
  <si>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</si>
  <si>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</si>
  <si>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</si>
  <si>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</si>
  <si>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</si>
  <si>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</si>
  <si>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</si>
  <si>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</si>
  <si>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</si>
  <si>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</si>
  <si>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</si>
  <si>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</si>
  <si>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</si>
  <si>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</si>
  <si>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</si>
  <si>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</si>
  <si>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</si>
  <si>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</si>
  <si>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</si>
  <si>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</si>
  <si>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</si>
  <si>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</si>
  <si>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</si>
  <si>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</si>
  <si>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</si>
  <si>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</si>
  <si>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</si>
  <si>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</si>
  <si>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</si>
  <si>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</si>
  <si>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</si>
  <si>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</si>
  <si>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</si>
  <si>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</si>
  <si>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</si>
  <si>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</si>
  <si>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</si>
  <si>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</si>
  <si>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</si>
  <si>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</si>
  <si>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</si>
  <si>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</si>
  <si>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</si>
  <si>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</si>
  <si>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</si>
  <si>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</si>
  <si>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</si>
  <si>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</si>
  <si>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</si>
  <si>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</si>
  <si>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</si>
  <si>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</si>
  <si>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</si>
  <si>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</si>
  <si>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</si>
  <si>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</si>
  <si>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</si>
  <si>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</si>
  <si>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</si>
  <si>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</si>
  <si>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</si>
  <si>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</si>
  <si>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</si>
  <si>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</si>
  <si>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</si>
  <si>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</si>
  <si>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</si>
  <si>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</si>
  <si>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</si>
  <si>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</si>
  <si>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</si>
  <si>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</si>
  <si>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</si>
  <si>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</si>
  <si>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</si>
  <si>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</si>
  <si>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</si>
  <si>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</si>
  <si>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</si>
  <si>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</si>
  <si>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</si>
  <si>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</si>
  <si>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</si>
  <si>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</si>
  <si>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</si>
  <si>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</si>
  <si>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</si>
  <si>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</si>
  <si>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</si>
  <si>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</si>
  <si>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</si>
  <si>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</si>
  <si>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</si>
  <si>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</si>
  <si>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</si>
  <si>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</si>
  <si>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</si>
  <si>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</si>
  <si>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</si>
  <si>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</si>
  <si>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</si>
  <si>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</si>
  <si>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</si>
  <si>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</si>
  <si>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</si>
  <si>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</si>
  <si>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</si>
  <si>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</si>
  <si>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</si>
  <si>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</si>
  <si>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</si>
  <si>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</si>
  <si>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</si>
  <si>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</si>
  <si>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</si>
  <si>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</si>
  <si>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</si>
  <si>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</si>
  <si>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</si>
  <si>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</si>
  <si>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</si>
  <si>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</si>
  <si>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</si>
  <si>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</si>
  <si>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</si>
  <si>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</si>
  <si>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</si>
  <si>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</si>
  <si>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</si>
  <si>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</si>
  <si>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</si>
  <si>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</si>
  <si>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</si>
  <si>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</si>
  <si>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</si>
  <si>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</si>
  <si>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</si>
  <si>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</si>
  <si>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</si>
  <si>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</si>
  <si>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</si>
  <si>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</si>
  <si>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</si>
  <si>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</si>
  <si>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</si>
  <si>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</si>
  <si>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</si>
  <si>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</si>
  <si>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</si>
  <si>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</si>
  <si>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</si>
  <si>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</si>
  <si>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</si>
  <si>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</si>
  <si>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</si>
  <si>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</si>
  <si>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</si>
  <si>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</si>
  <si>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</si>
  <si>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</si>
  <si>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</si>
  <si>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</si>
  <si>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</si>
  <si>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</si>
  <si>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</si>
  <si>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</si>
  <si>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</si>
  <si>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</si>
  <si>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</si>
  <si>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</si>
  <si>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</si>
  <si>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</si>
  <si>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</si>
  <si>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</si>
  <si>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</si>
  <si>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</si>
  <si>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</si>
  <si>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</si>
  <si>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</si>
  <si>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</si>
  <si>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</si>
  <si>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</si>
  <si>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</si>
  <si>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</si>
  <si>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</si>
  <si>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</si>
  <si>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</si>
  <si>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</si>
  <si>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</si>
  <si>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</si>
  <si>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</si>
  <si>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</si>
  <si>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</si>
  <si>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</si>
  <si>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</si>
  <si>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</si>
  <si>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</si>
  <si>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</si>
  <si>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</si>
  <si>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</si>
  <si>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</si>
  <si>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</si>
  <si>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</si>
  <si>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</si>
  <si>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</si>
  <si>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</si>
  <si>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</si>
  <si>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</si>
  <si>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</si>
  <si>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</si>
  <si>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</si>
  <si>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</si>
  <si>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</si>
  <si>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</si>
  <si>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</si>
  <si>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</si>
  <si>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</si>
  <si>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</si>
  <si>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</si>
  <si>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</si>
  <si>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</si>
  <si>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</si>
  <si>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</si>
  <si>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</si>
  <si>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</si>
  <si>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</si>
  <si>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</si>
  <si>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</si>
  <si>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</si>
  <si>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</si>
  <si>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</si>
  <si>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</si>
  <si>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</si>
  <si>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</si>
  <si>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</si>
  <si>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</si>
  <si>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</si>
  <si>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</si>
  <si>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</si>
  <si>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</si>
  <si>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</si>
  <si>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</si>
  <si>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</si>
  <si>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</si>
  <si>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</si>
  <si>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</si>
  <si>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</si>
  <si>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</si>
  <si>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</si>
  <si>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</si>
  <si>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</si>
  <si>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</si>
  <si>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</si>
  <si>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</si>
  <si>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</si>
  <si>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</si>
  <si>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</si>
  <si>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</si>
  <si>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</si>
  <si>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</si>
  <si>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</si>
  <si>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</si>
  <si>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</si>
  <si>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</si>
  <si>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</si>
  <si>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</si>
  <si>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</si>
  <si>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</si>
  <si>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</si>
  <si>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</si>
  <si>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</si>
  <si>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</si>
  <si>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</si>
  <si>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</si>
  <si>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</si>
  <si>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</si>
  <si>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</si>
  <si>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</si>
  <si>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</si>
  <si>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</si>
  <si>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</si>
  <si>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</si>
  <si>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</si>
  <si>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</si>
  <si>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</si>
  <si>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</si>
  <si>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</si>
  <si>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</si>
  <si>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</si>
  <si>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</si>
  <si>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</si>
  <si>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</si>
  <si>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</si>
  <si>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</si>
  <si>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</si>
  <si>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</si>
  <si>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</si>
  <si>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</si>
  <si>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</si>
  <si>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</si>
  <si>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</si>
  <si>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</si>
  <si>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</si>
  <si>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</si>
  <si>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</si>
  <si>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</si>
  <si>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</si>
  <si>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</si>
  <si>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</si>
  <si>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</si>
  <si>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</si>
  <si>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</si>
  <si>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</si>
  <si>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</si>
  <si>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</si>
  <si>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</si>
  <si>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</si>
  <si>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</si>
  <si>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</si>
  <si>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</si>
  <si>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</si>
  <si>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</si>
  <si>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</si>
  <si>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</si>
  <si>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</si>
  <si>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</si>
  <si>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</si>
  <si>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</si>
  <si>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</si>
  <si>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</si>
  <si>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</si>
  <si>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</si>
  <si>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</si>
  <si>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</si>
  <si>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</si>
  <si>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</si>
  <si>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</si>
  <si>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</si>
  <si>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</si>
  <si>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</si>
  <si>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</si>
  <si>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</si>
  <si>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</si>
  <si>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</si>
  <si>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</si>
  <si>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</si>
  <si>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</si>
  <si>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</si>
  <si>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</si>
  <si>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</si>
  <si>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</si>
  <si>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</si>
  <si>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</si>
  <si>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</si>
  <si>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</si>
  <si>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</si>
  <si>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</si>
  <si>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</si>
  <si>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</si>
  <si>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</si>
  <si>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</si>
  <si>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</si>
  <si>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</si>
  <si>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</si>
  <si>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</si>
  <si>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</si>
  <si>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</si>
  <si>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</si>
  <si>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</si>
  <si>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</si>
  <si>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</si>
  <si>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</si>
  <si>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</si>
  <si>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</si>
  <si>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</si>
  <si>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</si>
  <si>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</si>
  <si>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</si>
  <si>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</si>
  <si>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</si>
  <si>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</si>
  <si>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</si>
  <si>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</si>
  <si>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</si>
  <si>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</si>
  <si>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</si>
  <si>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</si>
  <si>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</si>
  <si>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</si>
  <si>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</si>
  <si>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</si>
  <si>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</si>
  <si>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</si>
  <si>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</si>
  <si>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</si>
  <si>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</si>
  <si>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</si>
  <si>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</si>
  <si>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</si>
  <si>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</si>
  <si>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</si>
  <si>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</si>
  <si>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</si>
  <si>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</si>
  <si>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</si>
  <si>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</si>
  <si>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</si>
  <si>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</si>
  <si>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</si>
  <si>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</si>
  <si>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</si>
  <si>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</si>
  <si>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</si>
  <si>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</si>
  <si>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</si>
  <si>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</si>
  <si>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</si>
  <si>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</si>
  <si>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</si>
  <si>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</si>
  <si>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</si>
  <si>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</si>
  <si>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</si>
  <si>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</si>
  <si>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</si>
  <si>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</si>
  <si>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</si>
  <si>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</si>
  <si>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</si>
  <si>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</si>
  <si>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</si>
  <si>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</si>
  <si>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</si>
  <si>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</si>
  <si>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</si>
  <si>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</si>
  <si>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</si>
  <si>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</si>
  <si>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</si>
  <si>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</si>
  <si>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</si>
  <si>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</si>
  <si>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</si>
  <si>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</si>
  <si>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</si>
  <si>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</si>
  <si>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</si>
  <si>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</si>
  <si>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</si>
  <si>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</si>
  <si>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</si>
  <si>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</si>
  <si>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</si>
  <si>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</si>
  <si>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</si>
  <si>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</si>
  <si>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</si>
  <si>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</si>
  <si>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</si>
  <si>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</si>
  <si>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</si>
  <si>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</si>
  <si>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</si>
  <si>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</si>
  <si>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</si>
  <si>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</si>
  <si>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</si>
  <si>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</si>
  <si>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</si>
  <si>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</si>
  <si>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</si>
  <si>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</si>
  <si>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</si>
  <si>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</si>
  <si>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</si>
  <si>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</si>
  <si>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</si>
  <si>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</si>
  <si>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</si>
  <si>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</si>
  <si>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</si>
  <si>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</si>
  <si>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</si>
  <si>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</si>
  <si>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</si>
  <si>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</si>
  <si>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</si>
  <si>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</si>
  <si>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</si>
  <si>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</si>
  <si>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</si>
  <si>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</si>
  <si>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</si>
  <si>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</si>
  <si>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</si>
  <si>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</si>
  <si>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</si>
  <si>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</si>
  <si>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</si>
  <si>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</si>
  <si>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</si>
  <si>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</si>
  <si>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</si>
  <si>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</si>
  <si>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</si>
  <si>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</si>
  <si>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</si>
  <si>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</si>
  <si>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</si>
  <si>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</si>
  <si>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</si>
  <si>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</si>
  <si>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</si>
  <si>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</si>
  <si>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</si>
  <si>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</si>
  <si>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</si>
  <si>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</si>
  <si>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</si>
  <si>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</si>
  <si>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</si>
  <si>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</si>
  <si>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</si>
  <si>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</si>
  <si>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</si>
  <si>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</si>
  <si>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</si>
  <si>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</si>
  <si>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</si>
  <si>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</si>
  <si>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</si>
  <si>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</si>
  <si>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</si>
  <si>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</si>
  <si>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</si>
  <si>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</si>
  <si>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</si>
  <si>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</si>
  <si>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</si>
  <si>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</si>
  <si>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</si>
  <si>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</si>
  <si>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</si>
  <si>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</si>
  <si>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</si>
  <si>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</si>
  <si>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</si>
  <si>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</si>
  <si>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</si>
  <si>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</si>
  <si>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</si>
  <si>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</si>
  <si>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</si>
  <si>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</si>
  <si>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</si>
  <si>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</si>
  <si>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</si>
  <si>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</si>
  <si>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</si>
  <si>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</si>
  <si>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</si>
  <si>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</si>
  <si>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</si>
  <si>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</si>
  <si>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</si>
  <si>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</si>
  <si>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</si>
  <si>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</si>
  <si>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</si>
  <si>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</si>
  <si>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</si>
  <si>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</si>
  <si>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</si>
  <si>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</si>
  <si>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</si>
  <si>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</si>
  <si>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</si>
  <si>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</si>
  <si>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</si>
  <si>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</si>
  <si>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</si>
  <si>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</si>
  <si>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</si>
  <si>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</si>
  <si>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</si>
  <si>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</si>
  <si>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</si>
  <si>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</si>
  <si>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</si>
  <si>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</si>
  <si>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</si>
  <si>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</si>
  <si>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</si>
  <si>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</si>
  <si>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</si>
  <si>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</si>
  <si>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</si>
  <si>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</si>
  <si>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</si>
  <si>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</si>
  <si>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</si>
  <si>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</si>
  <si>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</si>
  <si>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</si>
  <si>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</si>
  <si>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</si>
  <si>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</si>
  <si>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</si>
  <si>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</si>
  <si>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</si>
  <si>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</si>
  <si>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</si>
  <si>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</si>
  <si>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</si>
  <si>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</si>
  <si>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</si>
  <si>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</si>
  <si>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</si>
  <si>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</si>
  <si>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</si>
  <si>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</si>
  <si>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</si>
  <si>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</si>
  <si>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</si>
  <si>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</si>
  <si>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</si>
  <si>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</si>
  <si>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</si>
  <si>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</si>
  <si>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</si>
  <si>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</si>
  <si>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</si>
  <si>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</si>
  <si>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</si>
  <si>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</si>
  <si>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</si>
  <si>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</si>
  <si>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</si>
  <si>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</si>
  <si>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</si>
  <si>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</si>
  <si>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</si>
  <si>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</si>
  <si>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</si>
  <si>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</si>
  <si>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</si>
  <si>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</si>
  <si>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</si>
  <si>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</si>
  <si>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</si>
  <si>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</si>
  <si>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</si>
  <si>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</si>
  <si>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</si>
  <si>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</si>
  <si>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</si>
  <si>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</si>
  <si>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</si>
  <si>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</si>
  <si>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</si>
  <si>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</si>
  <si>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</si>
  <si>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</si>
  <si>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</si>
  <si>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</si>
  <si>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</si>
  <si>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</si>
  <si>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</si>
  <si>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</si>
  <si>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</si>
  <si>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</si>
  <si>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</si>
  <si>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</si>
  <si>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</si>
  <si>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</si>
  <si>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</si>
  <si>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</si>
  <si>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</si>
  <si>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</si>
  <si>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</si>
  <si>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</si>
  <si>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</si>
  <si>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</si>
  <si>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</si>
  <si>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</si>
  <si>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</si>
  <si>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</si>
  <si>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</si>
  <si>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</si>
  <si>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</si>
  <si>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</si>
  <si>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</si>
  <si>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</si>
  <si>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</si>
  <si>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</si>
  <si>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</si>
  <si>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</si>
  <si>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</si>
  <si>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</si>
  <si>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</si>
  <si>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</si>
  <si>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</si>
  <si>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</si>
  <si>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</si>
  <si>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</si>
  <si>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</si>
  <si>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</si>
  <si>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</si>
  <si>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</si>
  <si>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</si>
  <si>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</si>
  <si>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</si>
  <si>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</si>
  <si>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</si>
  <si>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</si>
  <si>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</si>
  <si>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</si>
  <si>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</si>
  <si>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</si>
  <si>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</si>
  <si>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</si>
  <si>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</si>
  <si>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</si>
  <si>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</si>
  <si>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</si>
  <si>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</si>
  <si>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</si>
  <si>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</si>
  <si>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</si>
  <si>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</si>
  <si>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</si>
  <si>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</si>
  <si>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</si>
  <si>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</si>
  <si>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</si>
  <si>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</si>
  <si>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</si>
  <si>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</si>
  <si>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</si>
  <si>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</si>
  <si>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</si>
  <si>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</si>
  <si>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</si>
  <si>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</si>
  <si>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</si>
  <si>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</si>
  <si>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</si>
  <si>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</si>
  <si>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</si>
  <si>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</si>
  <si>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</si>
  <si>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</si>
  <si>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</si>
  <si>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</si>
  <si>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</si>
  <si>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</si>
  <si>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</si>
  <si>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</si>
  <si>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</si>
  <si>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</si>
  <si>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</si>
  <si>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</si>
  <si>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</si>
  <si>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</si>
  <si>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</si>
  <si>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</si>
  <si>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</si>
  <si>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</si>
  <si>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</si>
  <si>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</si>
  <si>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</si>
  <si>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</si>
  <si>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</si>
  <si>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</si>
  <si>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</si>
  <si>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</si>
  <si>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</si>
  <si>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</si>
  <si>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</si>
  <si>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</si>
  <si>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</si>
  <si>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</si>
  <si>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</si>
  <si>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</si>
  <si>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</si>
  <si>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</si>
  <si>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</si>
  <si>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</si>
  <si>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</si>
  <si>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</si>
  <si>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</si>
  <si>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</si>
  <si>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</si>
  <si>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</si>
  <si>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</si>
  <si>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</si>
  <si>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</si>
  <si>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</si>
  <si>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</si>
  <si>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</si>
  <si>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</si>
  <si>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</si>
  <si>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</si>
  <si>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</si>
  <si>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</si>
  <si>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</si>
  <si>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</si>
  <si>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</si>
  <si>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</si>
  <si>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</si>
  <si>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</si>
  <si>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</si>
  <si>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</si>
  <si>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</si>
  <si>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</si>
  <si>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</si>
  <si>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</si>
  <si>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</si>
  <si>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</si>
  <si>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</si>
  <si>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</si>
  <si>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</si>
  <si>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</si>
  <si>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</si>
  <si>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</si>
  <si>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</si>
  <si>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</si>
  <si>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</si>
  <si>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</si>
  <si>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</si>
  <si>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</si>
  <si>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</si>
  <si>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</si>
  <si>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</si>
  <si>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</si>
  <si>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</si>
  <si>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</si>
  <si>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</si>
  <si>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</si>
  <si>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</si>
  <si>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</si>
  <si>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</si>
  <si>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</si>
  <si>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</si>
  <si>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</si>
  <si>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</si>
  <si>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</si>
  <si>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</si>
  <si>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</si>
  <si>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</si>
  <si>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</si>
  <si>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</si>
  <si>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</si>
  <si>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</si>
  <si>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</si>
  <si>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</si>
  <si>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</si>
  <si>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</si>
  <si>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</si>
  <si>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</si>
  <si>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</si>
  <si>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</si>
  <si>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</si>
  <si>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</si>
  <si>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</si>
  <si>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</si>
  <si>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</si>
  <si>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</si>
  <si>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</si>
  <si>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</si>
  <si>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</si>
  <si>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</si>
  <si>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</si>
  <si>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</si>
  <si>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</si>
  <si>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</si>
  <si>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</si>
  <si>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</si>
  <si>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</si>
  <si>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</si>
  <si>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</si>
  <si>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</si>
  <si>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</si>
  <si>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</si>
  <si>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</si>
  <si>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</si>
  <si>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</si>
  <si>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</si>
  <si>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</si>
  <si>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</si>
  <si>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</si>
  <si>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</si>
  <si>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</si>
  <si>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</si>
  <si>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</si>
  <si>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</si>
  <si>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</si>
  <si>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</si>
  <si>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</si>
  <si>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</si>
  <si>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</si>
  <si>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</si>
  <si>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</si>
  <si>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</si>
  <si>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</si>
  <si>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</si>
  <si>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</si>
  <si>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</si>
  <si>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</si>
  <si>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</si>
  <si>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</si>
  <si>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</si>
  <si>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</si>
  <si>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</si>
  <si>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</si>
  <si>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</si>
  <si>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</si>
  <si>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</si>
  <si>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</si>
  <si>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</si>
  <si>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</si>
  <si>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</si>
  <si>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</si>
  <si>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</si>
  <si>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</si>
  <si>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</si>
  <si>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</si>
  <si>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</si>
  <si>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</si>
  <si>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</si>
  <si>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</si>
  <si>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</si>
  <si>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</si>
  <si>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</si>
  <si>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</si>
  <si>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</si>
  <si>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</si>
  <si>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</si>
  <si>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</si>
  <si>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</si>
  <si>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</si>
  <si>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</si>
  <si>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</si>
  <si>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</si>
  <si>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</si>
  <si>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</si>
  <si>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</si>
  <si>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</si>
  <si>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</si>
  <si>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</si>
  <si>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</si>
  <si>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</si>
  <si>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</si>
  <si>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</si>
  <si>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</si>
  <si>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</si>
  <si>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</si>
  <si>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</si>
  <si>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</si>
  <si>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</si>
  <si>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</si>
  <si>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</si>
  <si>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</si>
  <si>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</si>
  <si>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</si>
  <si>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</si>
  <si>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</si>
  <si>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</si>
  <si>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</si>
  <si>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</si>
  <si>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</si>
  <si>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</si>
  <si>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</si>
  <si>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</si>
  <si>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</si>
  <si>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</si>
  <si>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</si>
  <si>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</si>
  <si>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</si>
  <si>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</si>
  <si>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</si>
  <si>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</si>
  <si>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</si>
  <si>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</si>
  <si>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</si>
  <si>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</si>
  <si>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</si>
  <si>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</si>
  <si>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</si>
  <si>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</si>
  <si>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</si>
  <si>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</si>
  <si>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</si>
  <si>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</si>
  <si>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</si>
  <si>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</si>
  <si>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</si>
  <si>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</si>
  <si>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</si>
  <si>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</si>
  <si>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</si>
  <si>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</si>
  <si>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</si>
  <si>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</si>
  <si>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</si>
  <si>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</si>
  <si>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</si>
  <si>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</si>
  <si>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</si>
  <si>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</si>
  <si>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</si>
  <si>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</si>
  <si>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</si>
  <si>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</si>
  <si>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</si>
  <si>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</si>
  <si>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</si>
  <si>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</si>
  <si>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</si>
  <si>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</si>
  <si>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</si>
  <si>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</si>
  <si>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</si>
  <si>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</si>
  <si>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</si>
  <si>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</si>
  <si>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</si>
  <si>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</si>
  <si>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</si>
  <si>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</si>
  <si>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</si>
  <si>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</si>
  <si>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</si>
  <si>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</si>
  <si>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</si>
  <si>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</si>
  <si>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</si>
  <si>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</si>
  <si>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</si>
  <si>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</si>
  <si>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</si>
  <si>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</si>
  <si>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</si>
  <si>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</si>
  <si>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</si>
  <si>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</si>
  <si>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</si>
  <si>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</si>
  <si>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</si>
  <si>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</si>
  <si>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</si>
  <si>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</si>
  <si>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</si>
  <si>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</si>
  <si>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</si>
  <si>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</si>
  <si>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</si>
  <si>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</si>
  <si>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</si>
  <si>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</si>
  <si>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</si>
  <si>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</si>
  <si>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</si>
  <si>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</si>
  <si>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</si>
  <si>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</si>
  <si>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</si>
  <si>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</si>
  <si>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</si>
  <si>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</si>
  <si>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</si>
  <si>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</si>
  <si>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</si>
  <si>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</si>
  <si>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</si>
  <si>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</si>
  <si>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</si>
  <si>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</si>
  <si>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</si>
  <si>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</si>
  <si>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</si>
  <si>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</si>
  <si>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</si>
  <si>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</si>
  <si>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</si>
  <si>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</si>
  <si>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</si>
  <si>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</si>
  <si>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</si>
  <si>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</si>
  <si>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</si>
  <si>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</si>
  <si>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</si>
  <si>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</si>
  <si>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</si>
  <si>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</si>
  <si>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</si>
  <si>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</si>
  <si>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</si>
  <si>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</si>
  <si>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</si>
  <si>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</si>
  <si>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</si>
  <si>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</si>
  <si>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</si>
  <si>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</si>
  <si>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</si>
  <si>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</si>
  <si>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</si>
  <si>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</si>
  <si>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</si>
  <si>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</si>
  <si>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</si>
  <si>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</si>
  <si>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</si>
  <si>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</si>
  <si>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</si>
  <si>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</si>
  <si>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</si>
  <si>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</si>
  <si>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</si>
  <si>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</si>
  <si>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</si>
  <si>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</si>
  <si>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</si>
  <si>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</si>
  <si>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</si>
  <si>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</si>
  <si>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</si>
  <si>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</si>
  <si>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</si>
  <si>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</si>
  <si>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</si>
  <si>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</si>
  <si>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</si>
  <si>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</si>
  <si>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</si>
  <si>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</si>
  <si>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</si>
  <si>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</si>
  <si>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</si>
  <si>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</si>
  <si>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</si>
  <si>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</si>
  <si>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</si>
  <si>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</si>
  <si>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</si>
  <si>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</si>
  <si>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</si>
  <si>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</si>
  <si>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</si>
  <si>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</si>
  <si>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</si>
  <si>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</si>
  <si>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</si>
  <si>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</si>
  <si>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</si>
  <si>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</si>
  <si>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</si>
  <si>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</si>
  <si>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</si>
  <si>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</si>
  <si>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</si>
  <si>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</si>
  <si>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</si>
  <si>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</si>
  <si>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</si>
  <si>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</si>
  <si>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</si>
  <si>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</si>
  <si>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</si>
  <si>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</si>
  <si>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</si>
  <si>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</si>
  <si>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</si>
  <si>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</si>
  <si>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</si>
  <si>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</si>
  <si>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</si>
  <si>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</si>
  <si>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</si>
  <si>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</si>
  <si>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</si>
  <si>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</si>
  <si>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</si>
  <si>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</si>
  <si>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</si>
  <si>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</si>
  <si>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</si>
  <si>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</si>
  <si>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</si>
  <si>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</si>
  <si>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</si>
  <si>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</si>
  <si>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</si>
  <si>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</si>
  <si>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</si>
  <si>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</si>
  <si>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</si>
  <si>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</si>
  <si>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</si>
  <si>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</si>
  <si>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</si>
  <si>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</si>
  <si>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</si>
  <si>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</si>
  <si>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</si>
  <si>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</si>
  <si>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</si>
  <si>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</si>
  <si>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</si>
  <si>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</si>
  <si>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</si>
  <si>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</si>
  <si>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</si>
  <si>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</si>
  <si>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</si>
  <si>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</si>
  <si>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</si>
  <si>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</si>
  <si>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</si>
  <si>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</si>
  <si>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</si>
  <si>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</si>
  <si>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</si>
  <si>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</si>
  <si>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</si>
  <si>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</si>
  <si>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</si>
  <si>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</si>
  <si>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</si>
  <si>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</si>
  <si>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</si>
  <si>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</si>
  <si>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</si>
  <si>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</si>
  <si>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</si>
  <si>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</si>
  <si>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</si>
  <si>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</si>
  <si>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</si>
  <si>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</si>
  <si>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</si>
  <si>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</si>
  <si>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</si>
  <si>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</si>
  <si>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</si>
  <si>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</si>
  <si>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</si>
  <si>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</si>
  <si>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</si>
  <si>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</si>
  <si>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</si>
  <si>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</si>
  <si>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</si>
  <si>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</si>
  <si>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</si>
  <si>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</si>
  <si>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</si>
  <si>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</si>
  <si>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</si>
  <si>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</si>
  <si>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</si>
  <si>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</si>
  <si>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</si>
  <si>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</si>
  <si>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</si>
  <si>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</si>
  <si>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</si>
  <si>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</si>
  <si>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</si>
  <si>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</si>
  <si>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</si>
  <si>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</si>
  <si>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</si>
  <si>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</si>
  <si>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</si>
  <si>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</si>
  <si>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</si>
  <si>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</si>
  <si>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</si>
  <si>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</si>
  <si>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</si>
  <si>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</si>
  <si>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</si>
  <si>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</si>
  <si>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</si>
  <si>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</si>
  <si>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</si>
  <si>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</si>
  <si>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</si>
  <si>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</si>
  <si>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</si>
  <si>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</si>
  <si>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</si>
  <si>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</si>
  <si>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</si>
  <si>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</si>
  <si>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</si>
  <si>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</si>
  <si>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</si>
  <si>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</si>
  <si>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</si>
  <si>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</si>
  <si>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</si>
  <si>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</si>
  <si>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</si>
  <si>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</si>
  <si>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</si>
  <si>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</si>
  <si>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</si>
  <si>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</si>
  <si>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</si>
  <si>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</si>
  <si>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</si>
  <si>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</si>
  <si>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</si>
  <si>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</si>
  <si>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</si>
  <si>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</si>
  <si>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</si>
  <si>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</si>
  <si>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</si>
  <si>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</si>
  <si>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</si>
  <si>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</si>
  <si>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</si>
  <si>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</si>
  <si>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</si>
  <si>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</si>
  <si>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</si>
  <si>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</si>
  <si>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</si>
  <si>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</si>
  <si>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</si>
  <si>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</si>
  <si>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</si>
  <si>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</si>
  <si>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</si>
  <si>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</si>
  <si>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</si>
  <si>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</si>
  <si>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</si>
  <si>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</si>
  <si>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</si>
  <si>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</si>
  <si>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</si>
  <si>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</si>
  <si>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</si>
  <si>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</si>
  <si>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</si>
  <si>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</si>
  <si>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</si>
  <si>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</si>
  <si>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</si>
  <si>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</si>
  <si>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</si>
  <si>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</si>
  <si>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</si>
  <si>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</si>
  <si>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</si>
  <si>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</si>
  <si>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</si>
  <si>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</si>
  <si>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</si>
  <si>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</si>
  <si>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</si>
  <si>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</si>
  <si>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</si>
  <si>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</si>
  <si>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</si>
  <si>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</si>
  <si>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</si>
  <si>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</si>
  <si>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</si>
  <si>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</si>
  <si>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</si>
  <si>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</si>
  <si>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</si>
  <si>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</si>
  <si>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</si>
  <si>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</si>
  <si>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</si>
  <si>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</si>
  <si>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</si>
  <si>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</si>
  <si>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</si>
  <si>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</si>
  <si>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</si>
  <si>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</si>
  <si>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</si>
  <si>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</si>
  <si>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</si>
  <si>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</si>
  <si>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</si>
  <si>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</si>
  <si>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</si>
  <si>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</si>
  <si>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</si>
  <si>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</si>
  <si>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</si>
  <si>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</si>
  <si>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</si>
  <si>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</si>
  <si>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</si>
  <si>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</si>
  <si>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</si>
  <si>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</si>
  <si>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</si>
  <si>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</si>
  <si>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</si>
  <si>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</si>
  <si>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</si>
  <si>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</si>
  <si>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</si>
  <si>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</si>
  <si>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</si>
  <si>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</si>
  <si>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</si>
  <si>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</si>
  <si>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</si>
  <si>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</si>
  <si>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</si>
  <si>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</si>
  <si>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</si>
  <si>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</si>
  <si>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</si>
  <si>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</si>
  <si>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</si>
  <si>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</si>
  <si>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</si>
  <si>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</si>
  <si>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</si>
  <si>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</si>
  <si>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</si>
  <si>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</si>
  <si>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</si>
  <si>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</si>
  <si>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</si>
  <si>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</si>
  <si>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</si>
  <si>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</si>
  <si>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</si>
  <si>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</si>
  <si>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</si>
  <si>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</si>
  <si>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</si>
  <si>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</si>
  <si>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</si>
  <si>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</si>
  <si>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</si>
  <si>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</si>
  <si>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</si>
  <si>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</si>
  <si>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</si>
  <si>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</si>
  <si>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</si>
  <si>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</si>
  <si>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</si>
  <si>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</si>
  <si>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</si>
  <si>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</si>
  <si>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</si>
  <si>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</si>
  <si>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</si>
  <si>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</si>
  <si>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</si>
  <si>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</si>
  <si>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</si>
  <si>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</si>
  <si>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</si>
  <si>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</si>
  <si>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</si>
  <si>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</si>
  <si>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</si>
  <si>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</si>
  <si>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</si>
  <si>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</si>
  <si>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</si>
  <si>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</si>
  <si>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</si>
  <si>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</si>
  <si>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</si>
  <si>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</si>
  <si>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</si>
  <si>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</si>
  <si>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</si>
  <si>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</si>
  <si>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</si>
  <si>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</si>
  <si>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</si>
  <si>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</si>
  <si>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</si>
  <si>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</si>
  <si>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</si>
  <si>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</si>
  <si>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</si>
  <si>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</si>
  <si>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</si>
  <si>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</si>
  <si>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</si>
  <si>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</si>
  <si>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</si>
  <si>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</si>
  <si>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</si>
  <si>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</si>
  <si>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</si>
  <si>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</si>
  <si>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</si>
  <si>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</si>
  <si>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</si>
  <si>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</si>
  <si>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</si>
  <si>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</si>
  <si>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</si>
  <si>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</si>
  <si>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</si>
  <si>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</si>
  <si>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</si>
  <si>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</si>
  <si>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</si>
  <si>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</si>
  <si>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</si>
  <si>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</si>
  <si>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</si>
  <si>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</si>
  <si>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</si>
  <si>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</si>
  <si>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</si>
  <si>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</si>
  <si>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</si>
  <si>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</si>
  <si>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</si>
  <si>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</si>
  <si>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</si>
  <si>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</si>
  <si>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</si>
  <si>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</si>
  <si>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</si>
  <si>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</si>
  <si>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</si>
  <si>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</si>
  <si>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</si>
  <si>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</si>
  <si>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</si>
  <si>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</si>
  <si>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</si>
  <si>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</si>
  <si>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</si>
  <si>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</si>
  <si>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</si>
  <si>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</si>
  <si>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</si>
  <si>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</si>
  <si>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</si>
  <si>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</si>
  <si>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</si>
  <si>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</si>
  <si>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</si>
  <si>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</si>
  <si>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</si>
  <si>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</si>
  <si>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</si>
  <si>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</si>
  <si>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</si>
  <si>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</si>
  <si>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</si>
  <si>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</si>
  <si>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</si>
  <si>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</si>
  <si>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</si>
  <si>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</si>
  <si>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</si>
  <si>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</si>
  <si>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</si>
  <si>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</si>
  <si>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</si>
  <si>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</si>
  <si>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</si>
  <si>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</si>
  <si>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</si>
  <si>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</si>
  <si>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</si>
  <si>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</si>
  <si>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</si>
  <si>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</si>
  <si>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</si>
  <si>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</si>
  <si>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</si>
  <si>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</si>
  <si>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</si>
  <si>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</si>
  <si>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</si>
  <si>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</si>
  <si>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</si>
  <si>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</si>
  <si>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</si>
  <si>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</si>
  <si>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</si>
  <si>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</si>
  <si>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</si>
  <si>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</si>
  <si>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</si>
  <si>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</si>
  <si>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</si>
  <si>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</si>
  <si>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</si>
  <si>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</si>
  <si>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</si>
  <si>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</si>
  <si>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</si>
  <si>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</si>
  <si>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</si>
  <si>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</si>
  <si>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</si>
  <si>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</si>
  <si>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</si>
  <si>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</si>
  <si>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</si>
  <si>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</si>
  <si>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</si>
  <si>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</si>
  <si>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</si>
  <si>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</si>
  <si>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</si>
  <si>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</si>
  <si>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</si>
  <si>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</si>
  <si>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</si>
  <si>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</si>
  <si>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</si>
  <si>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</si>
  <si>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</si>
  <si>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</si>
  <si>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</si>
  <si>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</si>
  <si>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</si>
  <si>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</si>
  <si>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</si>
  <si>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</si>
  <si>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</si>
  <si>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</si>
  <si>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</si>
  <si>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</si>
  <si>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</si>
  <si>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</si>
  <si>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</si>
  <si>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</si>
  <si>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</si>
  <si>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</si>
  <si>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</si>
  <si>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</si>
  <si>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</si>
  <si>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</si>
  <si>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</si>
  <si>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</si>
  <si>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</si>
  <si>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</si>
  <si>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</si>
  <si>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</si>
  <si>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</si>
  <si>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</si>
  <si>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</si>
  <si>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</si>
  <si>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</si>
  <si>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</si>
  <si>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</si>
  <si>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</si>
  <si>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</si>
  <si>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</si>
  <si>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</si>
  <si>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</si>
  <si>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</si>
  <si>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</si>
  <si>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</si>
  <si>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</si>
  <si>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</si>
  <si>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</si>
  <si>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</si>
  <si>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</si>
  <si>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</si>
  <si>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</si>
  <si>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</si>
  <si>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</si>
  <si>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</si>
  <si>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</si>
  <si>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</si>
  <si>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</si>
  <si>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</si>
  <si>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</si>
  <si>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</si>
  <si>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</si>
  <si>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</si>
  <si>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</si>
  <si>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</si>
  <si>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</si>
  <si>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</si>
  <si>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</si>
  <si>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</si>
  <si>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</si>
  <si>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</si>
  <si>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</si>
  <si>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</si>
  <si>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</si>
  <si>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</si>
  <si>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</si>
  <si>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</si>
  <si>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</si>
  <si>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</si>
  <si>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</si>
  <si>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</si>
  <si>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</si>
  <si>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</si>
  <si>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</si>
  <si>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</si>
  <si>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</si>
  <si>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</si>
  <si>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</si>
  <si>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</si>
  <si>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</si>
  <si>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</si>
  <si>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</si>
  <si>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</si>
  <si>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</si>
  <si>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</si>
  <si>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</si>
  <si>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</si>
  <si>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</si>
  <si>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</si>
  <si>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</si>
  <si>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</si>
  <si>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</si>
  <si>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</si>
  <si>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</si>
  <si>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</si>
  <si>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</si>
  <si>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</si>
  <si>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</si>
  <si>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</si>
  <si>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</si>
  <si>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</si>
  <si>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</si>
  <si>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</si>
  <si>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</si>
  <si>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</si>
  <si>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</si>
  <si>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</si>
  <si>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</si>
  <si>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</si>
  <si>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</si>
  <si>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</si>
  <si>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</si>
  <si>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</si>
  <si>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</si>
  <si>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</si>
  <si>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</si>
  <si>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</si>
  <si>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</si>
  <si>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</si>
  <si>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</si>
  <si>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</si>
  <si>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</si>
  <si>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</si>
  <si>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</si>
  <si>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</si>
  <si>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</si>
  <si>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</si>
  <si>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</si>
  <si>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</si>
  <si>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</si>
  <si>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</si>
  <si>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</si>
  <si>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</si>
  <si>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</si>
  <si>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</si>
  <si>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</si>
  <si>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</si>
  <si>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</si>
  <si>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</si>
  <si>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</si>
  <si>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</si>
  <si>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</si>
  <si>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</si>
  <si>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</si>
  <si>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</si>
  <si>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</si>
  <si>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</si>
  <si>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</si>
  <si>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</si>
  <si>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</si>
  <si>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</si>
  <si>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</si>
  <si>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</si>
  <si>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</si>
  <si>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</si>
  <si>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</si>
  <si>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</si>
  <si>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</si>
  <si>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</si>
  <si>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</si>
  <si>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</si>
  <si>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</si>
  <si>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</si>
  <si>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</si>
  <si>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</si>
  <si>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</si>
  <si>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</si>
  <si>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</si>
  <si>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</si>
  <si>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</si>
  <si>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</si>
  <si>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</si>
  <si>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</si>
  <si>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</si>
  <si>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</si>
  <si>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</si>
  <si>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</si>
  <si>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</si>
  <si>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</si>
  <si>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</si>
  <si>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</si>
  <si>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</si>
  <si>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</si>
  <si>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</si>
  <si>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</si>
  <si>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</si>
  <si>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</si>
  <si>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</si>
  <si>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</si>
  <si>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</si>
  <si>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</si>
  <si>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</si>
  <si>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</si>
  <si>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</si>
  <si>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</si>
  <si>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</si>
  <si>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</si>
  <si>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</si>
  <si>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</si>
  <si>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</si>
  <si>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</si>
  <si>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</si>
  <si>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</si>
  <si>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</si>
  <si>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</si>
  <si>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</si>
  <si>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</si>
  <si>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</si>
  <si>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</si>
  <si>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</si>
  <si>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</si>
  <si>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</si>
  <si>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</si>
  <si>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</si>
  <si>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</si>
  <si>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</si>
  <si>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</si>
  <si>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</si>
  <si>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</si>
  <si>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</si>
  <si>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</si>
  <si>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</si>
  <si>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</si>
  <si>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</si>
  <si>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</si>
  <si>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</si>
  <si>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</si>
  <si>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</si>
  <si>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</si>
  <si>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</si>
  <si>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</si>
  <si>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</si>
  <si>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</si>
  <si>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</si>
  <si>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</si>
  <si>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</si>
  <si>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</si>
  <si>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</si>
  <si>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</si>
  <si>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</si>
  <si>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</si>
  <si>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</si>
  <si>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</si>
  <si>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</si>
  <si>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</si>
  <si>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</si>
  <si>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</si>
  <si>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</si>
  <si>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</si>
  <si>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</si>
  <si>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</si>
  <si>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</si>
  <si>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</si>
  <si>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</si>
  <si>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</si>
  <si>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</si>
  <si>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</si>
  <si>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</si>
  <si>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</si>
  <si>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</si>
  <si>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</si>
  <si>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</si>
  <si>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</si>
  <si>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</si>
  <si>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</si>
  <si>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</si>
  <si>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</si>
  <si>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</si>
  <si>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</si>
  <si>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</si>
  <si>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</si>
  <si>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</si>
  <si>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</si>
  <si>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</si>
  <si>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</si>
  <si>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</si>
  <si>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</si>
  <si>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</si>
  <si>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</si>
  <si>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</si>
  <si>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</si>
  <si>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</si>
  <si>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</si>
  <si>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</si>
  <si>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</si>
  <si>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</si>
  <si>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</si>
  <si>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</si>
  <si>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</si>
  <si>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</si>
  <si>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</si>
  <si>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</si>
  <si>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</si>
  <si>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</si>
  <si>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</si>
  <si>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</si>
  <si>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</si>
  <si>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</si>
  <si>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</si>
  <si>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</si>
  <si>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</si>
  <si>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</si>
  <si>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</si>
  <si>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</si>
  <si>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</si>
  <si>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</si>
  <si>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</si>
  <si>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</si>
  <si>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</si>
  <si>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</si>
  <si>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</si>
  <si>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</si>
  <si>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</si>
  <si>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</si>
  <si>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</si>
  <si>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</si>
  <si>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</si>
  <si>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</si>
  <si>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</si>
  <si>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</si>
  <si>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</si>
  <si>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</si>
  <si>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</si>
  <si>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</si>
  <si>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</si>
  <si>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</si>
  <si>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</si>
  <si>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</si>
  <si>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</si>
  <si>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</si>
  <si>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</si>
  <si>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</si>
  <si>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</si>
  <si>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</si>
  <si>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</si>
  <si>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</si>
  <si>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</si>
  <si>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</si>
  <si>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</si>
  <si>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</si>
  <si>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</si>
  <si>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</si>
  <si>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</si>
  <si>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</si>
  <si>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</si>
  <si>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</si>
  <si>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</si>
  <si>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</si>
  <si>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</si>
  <si>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</si>
  <si>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</si>
  <si>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</si>
  <si>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</si>
  <si>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</si>
  <si>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</si>
  <si>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</si>
  <si>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</si>
  <si>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</si>
  <si>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</si>
  <si>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</si>
  <si>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</si>
  <si>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</si>
  <si>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</si>
  <si>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</si>
  <si>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</si>
  <si>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</si>
  <si>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</si>
  <si>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</si>
  <si>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</si>
  <si>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</si>
  <si>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</si>
  <si>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</si>
  <si>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</si>
  <si>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</si>
  <si>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</si>
  <si>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</si>
  <si>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</si>
  <si>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</si>
  <si>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</si>
  <si>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</si>
  <si>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</si>
  <si>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</si>
  <si>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</si>
  <si>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</si>
  <si>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</si>
  <si>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</si>
  <si>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</si>
  <si>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</si>
  <si>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</si>
  <si>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</si>
  <si>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</si>
  <si>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</si>
  <si>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</si>
  <si>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</si>
  <si>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</si>
  <si>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</si>
  <si>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</si>
  <si>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</si>
  <si>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</si>
  <si>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</si>
  <si>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</si>
  <si>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</si>
  <si>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</si>
  <si>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</si>
  <si>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</si>
  <si>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</si>
  <si>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</si>
  <si>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</si>
  <si>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</si>
  <si>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</si>
  <si>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</si>
  <si>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</si>
  <si>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</si>
  <si>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</si>
  <si>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</si>
  <si>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</si>
  <si>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</si>
  <si>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</si>
  <si>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</si>
  <si>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</si>
  <si>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</si>
  <si>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</si>
  <si>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</si>
  <si>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</si>
  <si>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</si>
  <si>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</si>
  <si>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</si>
  <si>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</si>
  <si>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</si>
  <si>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</si>
  <si>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</si>
  <si>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</si>
  <si>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</si>
  <si>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</si>
  <si>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</si>
  <si>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</si>
  <si>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</si>
  <si>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</si>
  <si>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</si>
  <si>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</si>
  <si>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</si>
  <si>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</si>
  <si>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</si>
  <si>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</si>
  <si>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</si>
  <si>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</si>
  <si>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</si>
  <si>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</si>
  <si>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</si>
  <si>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</si>
  <si>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</si>
  <si>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</si>
  <si>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</si>
  <si>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</si>
  <si>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</si>
  <si>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</si>
  <si>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</si>
  <si>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</si>
  <si>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</si>
  <si>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</si>
  <si>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</si>
  <si>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</si>
  <si>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</si>
  <si>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</si>
  <si>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</si>
  <si>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</si>
  <si>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</si>
  <si>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</si>
  <si>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</si>
  <si>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</si>
  <si>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</si>
  <si>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</si>
  <si>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</si>
  <si>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</si>
  <si>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</si>
  <si>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</si>
  <si>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</si>
  <si>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</si>
  <si>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</si>
  <si>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</si>
  <si>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</si>
  <si>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</si>
  <si>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</si>
  <si>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</si>
  <si>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</si>
  <si>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</si>
  <si>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</si>
  <si>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</si>
  <si>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</si>
  <si>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</si>
  <si>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</si>
  <si>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</si>
  <si>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</si>
  <si>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</si>
  <si>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</si>
  <si>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</si>
  <si>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</si>
  <si>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</si>
  <si>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</si>
  <si>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</si>
  <si>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</si>
  <si>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</si>
  <si>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</si>
  <si>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</si>
  <si>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</si>
  <si>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</si>
  <si>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</si>
  <si>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</si>
  <si>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</si>
  <si>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</si>
  <si>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</si>
  <si>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</si>
  <si>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</si>
  <si>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</si>
  <si>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</si>
  <si>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</si>
  <si>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</si>
  <si>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</si>
  <si>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</si>
  <si>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</si>
  <si>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</si>
  <si>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</si>
  <si>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</si>
  <si>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</si>
  <si>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</si>
  <si>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</si>
  <si>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</si>
  <si>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</si>
  <si>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</si>
  <si>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</si>
  <si>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</si>
  <si>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</si>
  <si>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</si>
  <si>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</si>
  <si>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</si>
  <si>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</si>
  <si>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</si>
  <si>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</si>
  <si>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</si>
  <si>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</si>
  <si>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</si>
  <si>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</si>
  <si>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</si>
  <si>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</si>
  <si>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</si>
  <si>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</si>
  <si>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</si>
  <si>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</si>
  <si>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</si>
  <si>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</si>
  <si>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</si>
  <si>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</si>
  <si>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</si>
  <si>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</si>
  <si>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</si>
  <si>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</si>
  <si>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</si>
  <si>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</si>
  <si>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</si>
  <si>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</si>
  <si>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</si>
  <si>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</si>
  <si>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</si>
  <si>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</si>
  <si>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</si>
  <si>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</si>
  <si>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</si>
  <si>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</si>
  <si>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</si>
  <si>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</si>
  <si>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</si>
  <si>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</si>
  <si>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</si>
  <si>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</si>
  <si>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</si>
  <si>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</si>
  <si>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</si>
  <si>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</si>
  <si>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</si>
  <si>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</si>
  <si>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</si>
  <si>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</si>
  <si>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</si>
  <si>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</si>
  <si>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</si>
  <si>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</si>
  <si>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</si>
  <si>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</si>
  <si>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</si>
  <si>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</si>
  <si>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</si>
  <si>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</si>
  <si>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</si>
  <si>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</si>
  <si>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</si>
  <si>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</si>
  <si>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</si>
  <si>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</si>
  <si>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</si>
  <si>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</si>
  <si>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</si>
  <si>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</si>
  <si>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</si>
  <si>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</si>
  <si>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</si>
  <si>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</si>
  <si>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</si>
  <si>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</si>
  <si>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</si>
  <si>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</si>
  <si>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</si>
  <si>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</si>
  <si>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</si>
  <si>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</si>
  <si>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</si>
  <si>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</si>
  <si>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</si>
  <si>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</si>
  <si>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</si>
  <si>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</si>
  <si>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</si>
  <si>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</si>
  <si>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</si>
  <si>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</si>
  <si>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</si>
  <si>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</si>
  <si>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</si>
  <si>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</si>
  <si>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</si>
  <si>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</si>
  <si>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</si>
  <si>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</si>
  <si>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</si>
  <si>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</si>
  <si>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</si>
  <si>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</si>
  <si>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</si>
  <si>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</si>
  <si>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</si>
  <si>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</si>
  <si>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</si>
  <si>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</si>
  <si>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</si>
  <si>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</si>
  <si>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</si>
  <si>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</si>
  <si>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</si>
  <si>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</si>
  <si>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</si>
  <si>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</si>
  <si>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</si>
  <si>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</si>
  <si>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</si>
  <si>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</si>
  <si>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</si>
  <si>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</si>
  <si>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</si>
  <si>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</si>
  <si>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</si>
  <si>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</si>
  <si>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</si>
  <si>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</si>
  <si>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</si>
  <si>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</si>
  <si>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</si>
  <si>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</si>
  <si>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</si>
  <si>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</si>
  <si>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</si>
  <si>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</si>
  <si>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</si>
  <si>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</si>
  <si>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</si>
  <si>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</si>
  <si>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</si>
  <si>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</si>
  <si>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</si>
  <si>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</si>
  <si>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</si>
  <si>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</si>
  <si>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</si>
  <si>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</si>
  <si>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</si>
  <si>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</si>
  <si>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</si>
  <si>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</si>
  <si>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</si>
  <si>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</si>
  <si>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</si>
  <si>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</si>
  <si>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</si>
  <si>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</si>
  <si>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</si>
  <si>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</si>
  <si>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</si>
  <si>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</si>
  <si>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</si>
  <si>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</si>
  <si>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</si>
  <si>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</si>
  <si>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</si>
  <si>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</si>
  <si>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</si>
  <si>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</si>
  <si>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</si>
  <si>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</si>
  <si>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</si>
  <si>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</si>
  <si>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</si>
  <si>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</si>
  <si>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</si>
  <si>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</si>
  <si>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</si>
  <si>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</si>
  <si>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</si>
  <si>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</si>
  <si>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</si>
  <si>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</si>
  <si>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</si>
  <si>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</si>
  <si>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</si>
  <si>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</si>
  <si>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</si>
  <si>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</si>
  <si>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</si>
  <si>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</si>
  <si>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</si>
  <si>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</si>
  <si>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</si>
  <si>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</si>
  <si>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</si>
  <si>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</si>
  <si>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</si>
  <si>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</si>
  <si>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</si>
  <si>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</si>
  <si>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</si>
  <si>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</si>
  <si>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</si>
  <si>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</si>
  <si>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</si>
  <si>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</si>
  <si>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</si>
  <si>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</si>
  <si>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</si>
  <si>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</si>
  <si>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</si>
  <si>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</si>
  <si>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</si>
  <si>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</si>
  <si>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</si>
  <si>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</si>
  <si>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</si>
  <si>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</si>
  <si>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</si>
  <si>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</si>
  <si>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</si>
  <si>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</si>
  <si>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</si>
  <si>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</si>
  <si>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</si>
  <si>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</si>
  <si>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</si>
  <si>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</si>
  <si>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</si>
  <si>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</si>
  <si>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</si>
  <si>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</si>
  <si>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</si>
  <si>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</si>
  <si>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</si>
  <si>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</si>
  <si>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</si>
  <si>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</si>
  <si>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</si>
  <si>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</si>
  <si>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</si>
  <si>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</si>
  <si>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</si>
  <si>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</si>
  <si>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</si>
  <si>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</si>
  <si>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</si>
  <si>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</si>
  <si>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</si>
  <si>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</si>
  <si>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</si>
  <si>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</si>
  <si>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</si>
  <si>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</si>
  <si>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</si>
  <si>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</si>
  <si>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</si>
  <si>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</si>
  <si>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</si>
  <si>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</si>
  <si>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</si>
  <si>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</si>
  <si>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</si>
  <si>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</si>
  <si>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</si>
  <si>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</si>
  <si>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</si>
  <si>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</si>
  <si>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</si>
  <si>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</si>
  <si>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</si>
  <si>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</si>
  <si>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</si>
  <si>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</si>
  <si>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</si>
  <si>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</si>
  <si>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</si>
  <si>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</si>
  <si>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</si>
  <si>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</si>
  <si>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</si>
  <si>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</si>
  <si>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</si>
  <si>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</si>
  <si>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</si>
  <si>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</si>
  <si>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</si>
  <si>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</si>
  <si>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</si>
  <si>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</si>
  <si>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</si>
  <si>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</si>
  <si>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</si>
  <si>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</si>
  <si>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</si>
  <si>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</si>
  <si>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</si>
  <si>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</si>
  <si>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</si>
  <si>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</si>
  <si>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</si>
  <si>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</si>
  <si>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</si>
  <si>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</si>
  <si>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</si>
  <si>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</si>
  <si>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</si>
  <si>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</si>
  <si>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</si>
  <si>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</si>
  <si>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</si>
  <si>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</si>
  <si>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</si>
  <si>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</si>
  <si>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</si>
  <si>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</si>
  <si>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</si>
  <si>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</si>
  <si>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</si>
  <si>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</si>
  <si>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</si>
  <si>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</si>
  <si>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</si>
  <si>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</si>
  <si>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</si>
  <si>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</si>
  <si>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</si>
  <si>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</si>
  <si>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</si>
  <si>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</si>
  <si>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</si>
  <si>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</si>
  <si>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</si>
  <si>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</si>
  <si>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</si>
  <si>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</si>
  <si>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</si>
  <si>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</si>
  <si>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</si>
  <si>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</si>
  <si>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</si>
  <si>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</si>
  <si>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</si>
  <si>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</si>
  <si>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</si>
  <si>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</si>
  <si>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</si>
  <si>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</si>
  <si>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</si>
  <si>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</si>
  <si>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</si>
  <si>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</si>
  <si>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</si>
  <si>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</si>
  <si>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</si>
  <si>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</si>
  <si>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</si>
  <si>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</si>
  <si>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</si>
  <si>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</si>
  <si>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</si>
  <si>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</si>
  <si>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</si>
  <si>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</si>
  <si>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</si>
  <si>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</si>
  <si>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</si>
  <si>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</si>
  <si>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</si>
  <si>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</si>
  <si>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</si>
  <si>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</si>
  <si>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</si>
  <si>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</si>
  <si>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</si>
  <si>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</si>
  <si>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</si>
  <si>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</si>
  <si>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</si>
  <si>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</si>
  <si>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</si>
  <si>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</si>
  <si>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</si>
  <si>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</si>
  <si>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</si>
  <si>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</si>
  <si>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</si>
  <si>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</si>
  <si>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</si>
  <si>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</si>
  <si>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</si>
  <si>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</si>
  <si>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</si>
  <si>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</si>
  <si>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</si>
  <si>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</si>
  <si>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</si>
  <si>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</si>
  <si>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</si>
  <si>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</si>
  <si>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</si>
  <si>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</si>
  <si>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</si>
  <si>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</si>
  <si>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</si>
  <si>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</si>
  <si>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</si>
  <si>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</si>
  <si>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</si>
  <si>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</si>
  <si>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</si>
  <si>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</si>
  <si>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</si>
  <si>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</si>
  <si>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</si>
  <si>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</si>
  <si>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</si>
  <si>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</si>
  <si>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</si>
  <si>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</si>
  <si>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</si>
  <si>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</si>
  <si>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</si>
  <si>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</si>
  <si>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</si>
  <si>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</si>
  <si>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</si>
  <si>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</si>
  <si>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</si>
  <si>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</si>
  <si>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</si>
  <si>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</si>
  <si>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</si>
  <si>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</si>
  <si>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</si>
  <si>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</si>
  <si>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</si>
  <si>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</si>
  <si>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</si>
  <si>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</si>
  <si>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</si>
  <si>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</si>
  <si>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</si>
  <si>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</si>
  <si>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</si>
  <si>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</si>
  <si>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</si>
  <si>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</si>
  <si>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</si>
  <si>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</si>
  <si>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</si>
  <si>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</si>
  <si>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</si>
  <si>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</si>
  <si>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</si>
  <si>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</si>
  <si>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</si>
  <si>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</si>
  <si>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</si>
  <si>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</si>
  <si>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</si>
  <si>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</si>
  <si>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</si>
  <si>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</si>
  <si>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</si>
  <si>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</si>
  <si>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</si>
  <si>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</si>
  <si>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</si>
  <si>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</si>
  <si>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</si>
  <si>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</si>
  <si>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</si>
  <si>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</si>
  <si>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</si>
  <si>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</si>
  <si>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</si>
  <si>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</si>
  <si>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</si>
  <si>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</si>
  <si>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</si>
  <si>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</si>
  <si>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</si>
  <si>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</si>
  <si>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</si>
  <si>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</si>
  <si>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</si>
  <si>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</si>
  <si>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</si>
  <si>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</si>
  <si>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</si>
  <si>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</si>
  <si>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</si>
  <si>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</si>
  <si>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</si>
  <si>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</si>
  <si>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</si>
  <si>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</si>
  <si>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</si>
  <si>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</si>
  <si>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</si>
  <si>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</si>
  <si>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</si>
  <si>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</si>
  <si>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</si>
  <si>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</si>
  <si>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</si>
  <si>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</si>
  <si>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</si>
  <si>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</si>
  <si>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</si>
  <si>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</si>
  <si>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</si>
  <si>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</si>
  <si>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</si>
  <si>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</si>
  <si>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</si>
  <si>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</si>
  <si>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</si>
  <si>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</si>
  <si>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</si>
  <si>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</si>
  <si>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</si>
  <si>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</si>
  <si>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</si>
  <si>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</si>
  <si>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</si>
  <si>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</si>
  <si>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</si>
  <si>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</si>
  <si>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</si>
  <si>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</si>
  <si>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</si>
  <si>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</si>
  <si>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</si>
  <si>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</si>
  <si>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</si>
  <si>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</si>
  <si>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</si>
  <si>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</si>
  <si>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</si>
  <si>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</si>
  <si>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</si>
  <si>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</si>
  <si>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</si>
  <si>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</si>
  <si>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</si>
  <si>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</si>
  <si>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</si>
  <si>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</si>
  <si>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</si>
  <si>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</si>
  <si>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</si>
  <si>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</si>
  <si>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</si>
  <si>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</si>
  <si>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</si>
  <si>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</si>
  <si>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</si>
  <si>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</si>
  <si>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</si>
  <si>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</si>
  <si>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</si>
  <si>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</si>
  <si>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</si>
  <si>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</si>
  <si>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</si>
  <si>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</si>
  <si>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</si>
  <si>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</si>
  <si>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</si>
  <si>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</si>
  <si>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</si>
  <si>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</si>
  <si>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</si>
  <si>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</si>
  <si>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</si>
  <si>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</si>
  <si>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</si>
  <si>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</si>
  <si>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</si>
  <si>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</si>
  <si>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</si>
  <si>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</si>
  <si>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</si>
  <si>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</si>
  <si>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</si>
  <si>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</si>
  <si>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</si>
  <si>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</si>
  <si>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</si>
  <si>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</si>
  <si>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</si>
  <si>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</si>
  <si>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</si>
  <si>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</si>
  <si>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</si>
  <si>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</si>
  <si>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</si>
  <si>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</si>
  <si>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</si>
  <si>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</si>
  <si>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</si>
  <si>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</si>
  <si>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</si>
  <si>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</si>
  <si>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</si>
  <si>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</si>
  <si>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</si>
  <si>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</si>
  <si>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</si>
  <si>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</si>
  <si>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</si>
  <si>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</si>
  <si>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</si>
  <si>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</si>
  <si>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</si>
  <si>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</si>
  <si>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</si>
  <si>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</si>
  <si>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</si>
  <si>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</si>
  <si>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</si>
  <si>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</si>
  <si>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</si>
  <si>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</si>
  <si>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</si>
  <si>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</si>
  <si>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</si>
  <si>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</si>
  <si>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</si>
  <si>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</si>
  <si>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</si>
  <si>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</si>
  <si>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</si>
  <si>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</si>
  <si>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</si>
  <si>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</si>
  <si>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</si>
  <si>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</si>
  <si>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</si>
  <si>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</si>
  <si>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</si>
  <si>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</si>
  <si>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</si>
  <si>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</si>
  <si>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</si>
  <si>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</si>
  <si>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</si>
  <si>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</si>
  <si>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</si>
  <si>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</si>
  <si>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</si>
  <si>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</si>
  <si>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</si>
  <si>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</si>
  <si>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</si>
  <si>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</si>
  <si>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</si>
  <si>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</si>
  <si>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</si>
  <si>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</si>
  <si>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</si>
  <si>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</si>
  <si>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</si>
  <si>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</si>
  <si>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</si>
  <si>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</si>
  <si>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</si>
  <si>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</si>
  <si>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</si>
  <si>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</si>
  <si>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</si>
  <si>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</si>
  <si>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</si>
  <si>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</si>
  <si>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</si>
  <si>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</si>
  <si>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</si>
  <si>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</si>
  <si>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</si>
  <si>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</si>
  <si>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</si>
  <si>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</si>
  <si>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</si>
  <si>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</si>
  <si>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</si>
  <si>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</si>
  <si>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</si>
  <si>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</si>
  <si>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</si>
  <si>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</si>
  <si>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</si>
  <si>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</si>
  <si>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</si>
  <si>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</si>
  <si>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</si>
  <si>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</si>
  <si>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</si>
  <si>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</si>
  <si>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</si>
  <si>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</si>
  <si>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</si>
  <si>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</si>
  <si>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</si>
  <si>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</si>
  <si>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</si>
  <si>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</si>
  <si>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</si>
  <si>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</si>
  <si>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</si>
  <si>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</si>
  <si>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</si>
  <si>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</si>
  <si>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</si>
  <si>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</si>
  <si>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</si>
  <si>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</si>
  <si>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</si>
  <si>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</si>
  <si>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</si>
  <si>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</si>
  <si>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</si>
  <si>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</si>
  <si>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</si>
  <si>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</si>
  <si>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</si>
  <si>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</si>
  <si>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</si>
  <si>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</si>
  <si>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</si>
  <si>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</si>
  <si>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</si>
  <si>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</si>
  <si>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</si>
  <si>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</si>
  <si>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</si>
  <si>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</si>
  <si>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</si>
  <si>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</si>
  <si>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</si>
  <si>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</si>
  <si>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</si>
  <si>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</si>
  <si>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</si>
  <si>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</si>
  <si>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</si>
  <si>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</si>
  <si>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</si>
  <si>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</si>
  <si>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</si>
  <si>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</si>
  <si>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</si>
  <si>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</si>
  <si>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</si>
  <si>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</si>
  <si>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</si>
  <si>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</si>
  <si>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</si>
  <si>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</si>
  <si>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</si>
  <si>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</si>
  <si>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</si>
  <si>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</si>
  <si>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</si>
  <si>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</si>
  <si>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</si>
  <si>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</si>
  <si>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</si>
  <si>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</si>
  <si>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</si>
  <si>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</si>
  <si>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</si>
  <si>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</si>
  <si>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</si>
  <si>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</si>
  <si>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</si>
  <si>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</si>
  <si>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</si>
  <si>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</si>
  <si>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</si>
  <si>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</si>
  <si>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</si>
  <si>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</si>
  <si>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</si>
  <si>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</si>
  <si>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</si>
  <si>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</si>
  <si>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</si>
  <si>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</si>
  <si>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</si>
  <si>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</si>
  <si>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</si>
  <si>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</si>
  <si>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</si>
  <si>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</si>
  <si>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</si>
  <si>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</si>
  <si>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</si>
  <si>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</si>
  <si>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</si>
  <si>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</si>
  <si>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</si>
  <si>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</si>
  <si>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</si>
  <si>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</si>
  <si>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</si>
  <si>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</si>
  <si>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</si>
  <si>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</si>
  <si>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</si>
  <si>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</si>
  <si>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</si>
  <si>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</si>
  <si>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</si>
  <si>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</si>
  <si>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</si>
  <si>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</si>
  <si>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</si>
  <si>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</si>
  <si>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</si>
  <si>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</si>
  <si>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</si>
  <si>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</si>
  <si>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</si>
  <si>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</si>
  <si>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</si>
  <si>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</si>
  <si>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</si>
  <si>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</si>
  <si>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</si>
  <si>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</si>
  <si>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</si>
  <si>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</si>
  <si>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</si>
  <si>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</si>
  <si>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</si>
  <si>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</si>
  <si>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</si>
  <si>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</si>
  <si>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</si>
  <si>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</si>
  <si>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</si>
  <si>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</si>
  <si>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</si>
  <si>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</si>
  <si>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</si>
  <si>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</si>
  <si>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</si>
  <si>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</si>
  <si>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</si>
  <si>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</si>
  <si>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</si>
  <si>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</si>
  <si>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</si>
  <si>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</si>
  <si>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</si>
  <si>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</si>
  <si>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</si>
  <si>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</si>
  <si>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</si>
  <si>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</si>
  <si>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</si>
  <si>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</si>
  <si>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</si>
  <si>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</si>
  <si>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</si>
  <si>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</si>
  <si>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</si>
  <si>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</si>
  <si>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</si>
  <si>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</si>
  <si>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</si>
  <si>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</si>
  <si>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</si>
  <si>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</si>
  <si>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</si>
  <si>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</si>
  <si>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</si>
  <si>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</si>
  <si>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</si>
  <si>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</si>
  <si>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</si>
  <si>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</si>
  <si>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</si>
  <si>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</si>
  <si>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</si>
  <si>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</si>
  <si>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</si>
  <si>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</si>
  <si>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</si>
  <si>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</si>
  <si>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</si>
  <si>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</si>
  <si>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</si>
  <si>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</si>
  <si>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</si>
  <si>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</si>
  <si>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</si>
  <si>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</si>
  <si>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</si>
  <si>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</si>
  <si>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</si>
  <si>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</si>
  <si>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</si>
  <si>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</si>
  <si>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</si>
  <si>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</si>
  <si>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</si>
  <si>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</si>
  <si>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</si>
  <si>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</si>
  <si>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</si>
  <si>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</si>
  <si>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</si>
  <si>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</si>
  <si>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</si>
  <si>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</si>
  <si>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</si>
  <si>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</si>
  <si>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</si>
  <si>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</si>
  <si>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</si>
  <si>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</si>
  <si>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</si>
  <si>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</si>
  <si>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</si>
  <si>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</si>
  <si>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</si>
  <si>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</si>
  <si>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</si>
  <si>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</si>
  <si>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</si>
  <si>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</si>
  <si>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</si>
  <si>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</si>
  <si>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</si>
  <si>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</si>
  <si>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</si>
  <si>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</si>
  <si>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</si>
  <si>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</si>
  <si>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</si>
  <si>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</si>
  <si>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</si>
  <si>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</si>
  <si>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</si>
  <si>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</si>
  <si>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</si>
  <si>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</si>
  <si>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</si>
  <si>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</si>
  <si>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</si>
  <si>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</si>
  <si>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</si>
  <si>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</si>
  <si>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</si>
  <si>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</si>
  <si>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</si>
  <si>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</si>
  <si>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</si>
  <si>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</si>
  <si>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</si>
  <si>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</si>
  <si>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</si>
  <si>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</si>
  <si>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</si>
  <si>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</si>
  <si>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</si>
  <si>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</si>
  <si>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</si>
  <si>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</si>
  <si>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</si>
  <si>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</si>
  <si>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</si>
  <si>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</si>
  <si>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</si>
  <si>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</si>
  <si>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</si>
  <si>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</si>
  <si>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</si>
  <si>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</si>
  <si>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</si>
  <si>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</si>
  <si>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</si>
  <si>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</si>
  <si>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</si>
  <si>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</si>
  <si>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</si>
  <si>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</si>
  <si>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</si>
  <si>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</si>
  <si>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</si>
  <si>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</si>
  <si>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</si>
  <si>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</si>
  <si>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</si>
  <si>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</si>
  <si>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</si>
  <si>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</si>
  <si>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</si>
  <si>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</si>
  <si>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</si>
  <si>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</si>
  <si>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</si>
  <si>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</si>
  <si>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</si>
  <si>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</si>
  <si>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</si>
  <si>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</si>
  <si>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</si>
  <si>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</si>
  <si>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</si>
  <si>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</si>
  <si>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</si>
  <si>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</si>
  <si>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</si>
  <si>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</si>
  <si>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</si>
  <si>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</si>
  <si>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</si>
  <si>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</si>
  <si>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</si>
  <si>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</si>
  <si>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</si>
  <si>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</si>
  <si>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</si>
  <si>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</si>
  <si>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</si>
  <si>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</si>
  <si>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</si>
  <si>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</si>
  <si>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</si>
  <si>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</si>
  <si>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</si>
  <si>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</si>
  <si>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</si>
  <si>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</si>
  <si>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</si>
  <si>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</si>
  <si>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</si>
  <si>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</si>
  <si>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</si>
  <si>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</si>
  <si>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</si>
  <si>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</si>
  <si>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</si>
  <si>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</si>
  <si>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</si>
  <si>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</si>
  <si>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</si>
  <si>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</si>
  <si>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</si>
  <si>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</si>
  <si>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</si>
  <si>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</si>
  <si>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</si>
  <si>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</si>
  <si>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</si>
  <si>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</si>
  <si>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</si>
  <si>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</si>
  <si>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</si>
  <si>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</si>
  <si>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</si>
  <si>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</si>
  <si>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</si>
  <si>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</si>
  <si>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</si>
  <si>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</si>
  <si>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</si>
  <si>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</si>
  <si>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</si>
  <si>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</si>
  <si>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</si>
  <si>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</si>
  <si>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</si>
  <si>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</si>
  <si>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</si>
  <si>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</si>
  <si>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</si>
  <si>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</si>
  <si>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</si>
  <si>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</si>
  <si>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</si>
  <si>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</si>
  <si>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</si>
  <si>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</si>
  <si>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</si>
  <si>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</si>
  <si>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</si>
  <si>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</si>
  <si>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</si>
  <si>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</si>
  <si>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</si>
  <si>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</si>
  <si>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</si>
  <si>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</si>
  <si>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</si>
  <si>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</si>
  <si>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</si>
  <si>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</si>
  <si>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</si>
  <si>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</si>
  <si>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</si>
  <si>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</si>
  <si>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</si>
  <si>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</si>
  <si>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</si>
  <si>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</si>
  <si>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</si>
  <si>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</si>
  <si>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</si>
  <si>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</si>
  <si>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</si>
  <si>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</si>
  <si>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</si>
  <si>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</si>
  <si>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</si>
  <si>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</si>
  <si>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</si>
  <si>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</si>
  <si>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</si>
  <si>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</si>
  <si>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</si>
  <si>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</si>
  <si>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</si>
  <si>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</si>
  <si>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</si>
  <si>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</si>
  <si>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</si>
  <si>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</si>
  <si>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</si>
  <si>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</si>
  <si>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</si>
  <si>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</si>
  <si>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</si>
  <si>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</si>
  <si>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</si>
  <si>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</si>
  <si>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</si>
  <si>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</si>
  <si>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</si>
  <si>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</si>
  <si>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</si>
  <si>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</si>
  <si>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</si>
  <si>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</si>
  <si>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</si>
  <si>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</si>
  <si>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</si>
  <si>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</si>
  <si>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</si>
  <si>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</si>
  <si>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</si>
  <si>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</si>
  <si>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</si>
  <si>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</si>
  <si>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</si>
  <si>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</si>
  <si>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</si>
  <si>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</si>
  <si>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</si>
  <si>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</si>
  <si>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</si>
  <si>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</si>
  <si>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</si>
  <si>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</si>
  <si>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</si>
  <si>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</si>
  <si>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</si>
  <si>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</si>
  <si>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</si>
  <si>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</si>
  <si>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</si>
  <si>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</si>
  <si>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</si>
  <si>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</si>
  <si>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</si>
  <si>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</si>
  <si>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</si>
  <si>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</si>
  <si>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</si>
  <si>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</si>
  <si>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</si>
  <si>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</si>
  <si>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</si>
  <si>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</si>
  <si>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</si>
  <si>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</si>
  <si>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</si>
  <si>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</si>
  <si>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</si>
  <si>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</si>
  <si>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</si>
  <si>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</si>
  <si>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</si>
  <si>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</si>
  <si>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</si>
  <si>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</si>
  <si>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</si>
  <si>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</si>
  <si>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</si>
  <si>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</si>
  <si>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</si>
  <si>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</si>
  <si>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</si>
  <si>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</si>
  <si>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</si>
  <si>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</si>
  <si>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</si>
  <si>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</si>
  <si>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</si>
  <si>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</si>
  <si>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</si>
  <si>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</si>
  <si>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</si>
  <si>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</si>
  <si>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</si>
  <si>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</si>
  <si>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</si>
  <si>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</si>
  <si>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</si>
  <si>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</si>
  <si>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</si>
  <si>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</si>
  <si>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</si>
  <si>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</si>
  <si>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</si>
  <si>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</si>
  <si>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</si>
  <si>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</si>
  <si>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</si>
  <si>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</si>
  <si>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</si>
  <si>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</si>
  <si>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</si>
  <si>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</si>
  <si>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</si>
  <si>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</si>
  <si>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</si>
  <si>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</si>
  <si>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</si>
  <si>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</si>
  <si>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</si>
  <si>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</si>
  <si>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</si>
  <si>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</si>
  <si>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</si>
  <si>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</si>
  <si>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</si>
  <si>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</si>
  <si>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</si>
  <si>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</si>
  <si>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</si>
  <si>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</si>
  <si>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</si>
  <si>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</si>
  <si>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</si>
  <si>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</si>
  <si>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</si>
  <si>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</si>
  <si>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</si>
  <si>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</si>
  <si>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</si>
  <si>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</si>
  <si>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</si>
  <si>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</si>
  <si>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</si>
  <si>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</si>
  <si>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</si>
  <si>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</si>
  <si>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</si>
  <si>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</si>
  <si>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</si>
  <si>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</si>
  <si>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</si>
  <si>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</si>
  <si>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</si>
  <si>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</si>
  <si>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</si>
  <si>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</si>
  <si>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</si>
  <si>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</si>
  <si>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</si>
  <si>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</si>
  <si>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</si>
  <si>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</si>
  <si>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</si>
  <si>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</si>
  <si>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</si>
  <si>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</si>
  <si>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</si>
  <si>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</si>
  <si>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</si>
  <si>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</si>
  <si>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</si>
  <si>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</si>
  <si>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</si>
  <si>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</si>
  <si>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</si>
  <si>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</si>
  <si>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</si>
  <si>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</si>
  <si>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</si>
  <si>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</si>
  <si>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</si>
  <si>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</si>
  <si>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</si>
  <si>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</si>
  <si>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</si>
  <si>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</si>
  <si>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</si>
  <si>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</si>
  <si>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</si>
  <si>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</si>
  <si>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</si>
  <si>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</si>
  <si>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</si>
  <si>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</si>
  <si>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</si>
  <si>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</si>
  <si>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</si>
  <si>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</si>
  <si>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</si>
  <si>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</si>
  <si>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</si>
  <si>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</si>
  <si>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</si>
  <si>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</si>
  <si>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</si>
  <si>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</si>
  <si>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</si>
  <si>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</si>
  <si>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</si>
  <si>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</si>
  <si>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</si>
  <si>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</si>
  <si>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</si>
  <si>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</si>
  <si>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</si>
  <si>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</si>
  <si>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</si>
  <si>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</si>
  <si>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</si>
  <si>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</si>
  <si>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</si>
  <si>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</si>
  <si>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</si>
  <si>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</si>
  <si>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</si>
  <si>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</si>
  <si>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</si>
  <si>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</si>
  <si>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</si>
  <si>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</si>
  <si>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</si>
  <si>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</si>
  <si>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</si>
  <si>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</si>
  <si>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</si>
  <si>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</si>
  <si>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</si>
  <si>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</si>
  <si>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</si>
  <si>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</si>
  <si>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</si>
  <si>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</si>
  <si>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</si>
  <si>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</si>
  <si>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</si>
  <si>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</si>
  <si>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</si>
  <si>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</si>
  <si>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</si>
  <si>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</si>
  <si>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</si>
  <si>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</si>
  <si>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</si>
  <si>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</si>
  <si>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</si>
  <si>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</si>
  <si>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</si>
  <si>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</si>
  <si>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</si>
  <si>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</si>
  <si>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</si>
  <si>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</si>
  <si>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</si>
  <si>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</si>
  <si>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</si>
  <si>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</si>
  <si>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</si>
  <si>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</si>
  <si>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</si>
  <si>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</si>
  <si>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</si>
  <si>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</si>
  <si>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</si>
  <si>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</si>
  <si>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</si>
  <si>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</si>
  <si>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</si>
  <si>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</si>
  <si>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</si>
  <si>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</si>
  <si>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</si>
  <si>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</si>
  <si>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</si>
  <si>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</si>
  <si>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</si>
  <si>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</si>
  <si>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</si>
  <si>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</si>
  <si>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</si>
  <si>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</si>
  <si>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</si>
  <si>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</si>
  <si>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</si>
  <si>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</si>
  <si>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</si>
  <si>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</si>
  <si>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</si>
  <si>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</si>
  <si>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</si>
  <si>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</si>
  <si>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</si>
  <si>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</si>
  <si>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</si>
  <si>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</si>
  <si>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</si>
  <si>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</si>
  <si>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</si>
  <si>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</si>
  <si>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</si>
  <si>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</si>
  <si>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</si>
  <si>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</si>
  <si>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</si>
  <si>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</si>
  <si>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</si>
  <si>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</si>
  <si>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</si>
  <si>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</si>
  <si>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</si>
  <si>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</si>
  <si>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</si>
  <si>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</si>
  <si>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</si>
  <si>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</si>
  <si>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</si>
  <si>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</si>
  <si>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</si>
  <si>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</si>
  <si>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</si>
  <si>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</si>
  <si>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</si>
  <si>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</si>
  <si>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</si>
  <si>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</si>
  <si>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</si>
  <si>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</si>
  <si>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</si>
  <si>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</si>
  <si>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</si>
  <si>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</si>
  <si>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</si>
  <si>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</si>
  <si>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</si>
  <si>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</si>
  <si>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</si>
  <si>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</si>
  <si>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</si>
  <si>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</si>
  <si>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</si>
  <si>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</si>
  <si>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</si>
  <si>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</si>
  <si>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</si>
  <si>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</si>
  <si>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</si>
  <si>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</si>
  <si>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</si>
  <si>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</si>
  <si>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</si>
  <si>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</si>
  <si>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</si>
  <si>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</si>
  <si>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</si>
  <si>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</si>
  <si>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</si>
  <si>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</si>
  <si>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</si>
  <si>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</si>
  <si>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</si>
  <si>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</si>
  <si>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</si>
  <si>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</si>
  <si>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</si>
  <si>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</si>
  <si>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</si>
  <si>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</si>
  <si>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</si>
  <si>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</si>
  <si>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</si>
  <si>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</si>
  <si>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</si>
  <si>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</si>
  <si>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</si>
  <si>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</si>
  <si>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</si>
  <si>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</si>
  <si>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</si>
  <si>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</si>
  <si>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</si>
  <si>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</si>
  <si>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</si>
  <si>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</si>
  <si>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</si>
  <si>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</si>
  <si>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</si>
  <si>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</si>
  <si>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</si>
  <si>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</si>
  <si>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</si>
  <si>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</si>
  <si>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</si>
  <si>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</si>
  <si>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</si>
  <si>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</si>
  <si>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</si>
  <si>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</si>
  <si>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</si>
  <si>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</si>
  <si>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</si>
  <si>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</si>
  <si>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</si>
  <si>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</si>
  <si>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</si>
  <si>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</si>
  <si>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</si>
  <si>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</si>
  <si>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</si>
  <si>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</si>
  <si>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</si>
  <si>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</si>
  <si>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</si>
  <si>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</si>
  <si>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</si>
  <si>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</si>
  <si>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</si>
  <si>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</si>
  <si>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</si>
  <si>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</si>
  <si>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</si>
  <si>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</si>
  <si>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</si>
  <si>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</si>
  <si>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</si>
  <si>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</si>
  <si>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</si>
  <si>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</si>
  <si>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</si>
  <si>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</si>
  <si>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</si>
  <si>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</si>
  <si>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</si>
  <si>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</si>
  <si>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</si>
  <si>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</si>
  <si>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</si>
  <si>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</si>
  <si>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</si>
  <si>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</si>
  <si>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</si>
  <si>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</si>
  <si>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</si>
  <si>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</si>
  <si>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</si>
  <si>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</si>
  <si>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</si>
  <si>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</si>
  <si>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</si>
  <si>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</si>
  <si>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</si>
  <si>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</si>
  <si>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</si>
  <si>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</si>
  <si>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</si>
  <si>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</si>
  <si>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</si>
  <si>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</si>
  <si>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</si>
  <si>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</si>
  <si>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</si>
  <si>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</si>
  <si>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</si>
  <si>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</si>
  <si>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</si>
  <si>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</si>
  <si>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</si>
  <si>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</si>
  <si>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</si>
  <si>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</si>
  <si>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</si>
  <si>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</si>
  <si>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</si>
  <si>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</si>
  <si>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</si>
  <si>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</si>
  <si>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</si>
  <si>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</si>
  <si>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</si>
  <si>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</si>
  <si>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</si>
  <si>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</si>
  <si>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</si>
  <si>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</si>
  <si>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</si>
  <si>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</si>
  <si>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</si>
  <si>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</si>
  <si>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</si>
  <si>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</si>
  <si>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</si>
  <si>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</si>
  <si>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</si>
  <si>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</si>
  <si>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</si>
  <si>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</si>
  <si>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</si>
  <si>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</si>
  <si>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</si>
  <si>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</si>
  <si>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</si>
  <si>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</si>
  <si>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</si>
  <si>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</si>
  <si>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</si>
  <si>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</si>
  <si>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</si>
  <si>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</si>
  <si>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</si>
  <si>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</si>
  <si>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</si>
  <si>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</si>
  <si>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</si>
  <si>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</si>
  <si>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</si>
  <si>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</si>
  <si>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</si>
  <si>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</si>
  <si>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</si>
  <si>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</si>
  <si>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</si>
  <si>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</si>
  <si>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</si>
  <si>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</si>
  <si>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</si>
  <si>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</si>
  <si>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</si>
  <si>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</si>
  <si>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</si>
  <si>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</si>
  <si>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</si>
  <si>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</si>
  <si>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</si>
  <si>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</si>
  <si>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</si>
  <si>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</si>
  <si>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</si>
  <si>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</si>
  <si>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</si>
  <si>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</si>
  <si>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</si>
  <si>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</si>
  <si>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</si>
  <si>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</si>
  <si>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</si>
  <si>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</si>
  <si>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</si>
  <si>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</si>
  <si>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</si>
  <si>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</si>
  <si>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</si>
  <si>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</si>
  <si>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</si>
  <si>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</si>
  <si>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</si>
  <si>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</si>
  <si>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</si>
  <si>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</si>
  <si>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</si>
  <si>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</si>
  <si>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</si>
  <si>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</si>
  <si>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</si>
  <si>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</si>
  <si>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</si>
  <si>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</si>
  <si>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</si>
  <si>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</si>
  <si>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</si>
  <si>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</si>
  <si>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</si>
  <si>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</si>
  <si>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</si>
  <si>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</si>
  <si>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</si>
  <si>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</si>
  <si>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</si>
  <si>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</si>
  <si>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</si>
  <si>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</si>
  <si>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</si>
  <si>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</si>
  <si>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</si>
  <si>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</si>
  <si>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</si>
  <si>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</si>
  <si>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</si>
  <si>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</si>
  <si>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</si>
  <si>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</si>
  <si>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</si>
  <si>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</si>
  <si>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</si>
  <si>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</si>
  <si>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</si>
  <si>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</si>
  <si>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</si>
  <si>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</si>
  <si>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</si>
  <si>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</si>
  <si>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</si>
  <si>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</si>
  <si>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</si>
  <si>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</si>
  <si>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</si>
  <si>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</si>
  <si>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</si>
  <si>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</si>
  <si>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</si>
  <si>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</si>
  <si>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</si>
  <si>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</si>
  <si>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</si>
  <si>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</si>
  <si>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</si>
  <si>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</si>
  <si>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</si>
  <si>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</si>
  <si>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</si>
  <si>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</si>
  <si>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</si>
  <si>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</si>
  <si>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</si>
  <si>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</si>
  <si>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</si>
  <si>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</si>
  <si>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</si>
  <si>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</si>
  <si>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</si>
  <si>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</si>
  <si>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</si>
  <si>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</si>
  <si>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</si>
  <si>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</si>
  <si>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</si>
  <si>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</si>
  <si>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</si>
  <si>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</si>
  <si>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</si>
  <si>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</si>
  <si>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</si>
  <si>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</si>
  <si>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</si>
  <si>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</si>
  <si>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</si>
  <si>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</si>
  <si>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</si>
  <si>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</si>
  <si>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</si>
  <si>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</si>
  <si>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</si>
  <si>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</si>
  <si>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</si>
  <si>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</si>
  <si>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</si>
  <si>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</si>
  <si>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</si>
  <si>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</si>
  <si>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</si>
  <si>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</si>
  <si>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</si>
  <si>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</si>
  <si>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</si>
  <si>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</si>
  <si>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</si>
  <si>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</si>
  <si>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</si>
  <si>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</si>
  <si>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</si>
  <si>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</si>
  <si>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</si>
  <si>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</si>
  <si>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</si>
  <si>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</si>
  <si>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</si>
  <si>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</si>
  <si>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</si>
  <si>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</si>
  <si>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</si>
  <si>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</si>
  <si>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</si>
  <si>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</si>
  <si>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</si>
  <si>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</si>
  <si>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</si>
  <si>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</si>
  <si>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</si>
  <si>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</si>
  <si>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</si>
  <si>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</si>
  <si>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</si>
  <si>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</si>
  <si>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</si>
  <si>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</si>
  <si>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</si>
  <si>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</si>
  <si>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</si>
  <si>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</si>
  <si>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</si>
  <si>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</si>
  <si>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</si>
  <si>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</si>
  <si>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</si>
  <si>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</si>
  <si>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</si>
  <si>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</si>
  <si>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</si>
  <si>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</si>
  <si>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</si>
  <si>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</si>
  <si>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</si>
  <si>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</si>
  <si>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</si>
  <si>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</si>
  <si>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</si>
  <si>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</si>
  <si>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</si>
  <si>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</si>
  <si>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</si>
  <si>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</si>
  <si>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</si>
  <si>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</si>
  <si>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</si>
  <si>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</si>
  <si>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</si>
  <si>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</si>
  <si>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</si>
  <si>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</si>
  <si>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</si>
  <si>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</si>
  <si>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</si>
  <si>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</si>
  <si>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</si>
  <si>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</si>
  <si>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</si>
  <si>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</si>
  <si>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</si>
  <si>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</si>
  <si>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</si>
  <si>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</si>
  <si>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</si>
  <si>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</si>
  <si>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</si>
  <si>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</si>
  <si>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</si>
  <si>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</si>
  <si>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</si>
  <si>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</si>
  <si>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</si>
  <si>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</si>
  <si>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</si>
  <si>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</si>
  <si>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</si>
  <si>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</si>
  <si>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</si>
  <si>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</si>
  <si>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</si>
  <si>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</si>
  <si>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</si>
  <si>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</si>
  <si>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</si>
  <si>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</si>
  <si>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</si>
  <si>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</si>
  <si>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</si>
  <si>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</si>
  <si>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</si>
  <si>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</si>
  <si>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</si>
  <si>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</si>
  <si>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</si>
  <si>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</si>
  <si>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</si>
  <si>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</si>
  <si>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</si>
  <si>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</si>
  <si>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</si>
  <si>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</si>
  <si>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</si>
  <si>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</si>
  <si>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</si>
  <si>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</si>
  <si>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</si>
  <si>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</si>
  <si>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</si>
  <si>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</si>
  <si>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</si>
  <si>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</si>
  <si>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</si>
  <si>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</si>
  <si>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</si>
  <si>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</si>
  <si>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</si>
  <si>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</si>
  <si>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</si>
  <si>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</si>
  <si>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</si>
  <si>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</si>
  <si>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</si>
  <si>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</si>
  <si>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</si>
  <si>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</si>
  <si>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</si>
  <si>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</si>
  <si>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</si>
  <si>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</si>
  <si>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</si>
  <si>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</si>
  <si>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</si>
  <si>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</si>
  <si>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</si>
  <si>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</si>
  <si>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</si>
  <si>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</si>
  <si>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</si>
  <si>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</si>
  <si>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</si>
  <si>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</si>
  <si>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</si>
  <si>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</si>
  <si>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</si>
  <si>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</si>
  <si>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</si>
  <si>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</si>
  <si>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</si>
  <si>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</si>
  <si>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</si>
  <si>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</si>
  <si>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</si>
  <si>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</si>
  <si>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</si>
  <si>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</si>
  <si>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</si>
  <si>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</si>
  <si>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</si>
  <si>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</si>
  <si>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</si>
  <si>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</si>
  <si>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</si>
  <si>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</si>
  <si>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</si>
  <si>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</si>
  <si>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</si>
  <si>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</si>
  <si>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</si>
  <si>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</si>
  <si>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</si>
  <si>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</si>
  <si>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</si>
  <si>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</si>
  <si>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</si>
  <si>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</si>
  <si>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</si>
  <si>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</si>
  <si>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</si>
  <si>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</si>
  <si>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</si>
  <si>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</si>
  <si>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</si>
  <si>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</si>
  <si>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</si>
  <si>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</si>
  <si>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</si>
  <si>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</si>
  <si>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</si>
  <si>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</si>
  <si>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</si>
  <si>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</si>
  <si>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</si>
  <si>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</si>
  <si>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</si>
  <si>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</si>
  <si>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</si>
  <si>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</si>
  <si>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</si>
  <si>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</si>
  <si>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</si>
  <si>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</si>
  <si>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</si>
  <si>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</si>
  <si>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</si>
  <si>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</si>
  <si>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</si>
  <si>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</si>
  <si>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</si>
  <si>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</si>
  <si>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</si>
  <si>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</si>
  <si>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</si>
  <si>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</si>
  <si>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</si>
  <si>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</si>
  <si>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</si>
  <si>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</si>
  <si>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</si>
  <si>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</si>
  <si>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</si>
  <si>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</si>
  <si>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</si>
  <si>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</si>
  <si>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</si>
  <si>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</si>
  <si>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</si>
  <si>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</si>
  <si>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</si>
  <si>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</si>
  <si>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</si>
  <si>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</si>
  <si>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</si>
  <si>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</si>
  <si>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</si>
  <si>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</si>
  <si>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</si>
  <si>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</si>
  <si>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</si>
  <si>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</si>
  <si>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</si>
  <si>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</si>
  <si>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</si>
  <si>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</si>
  <si>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</si>
  <si>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</si>
  <si>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</si>
  <si>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</si>
  <si>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</si>
  <si>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</si>
  <si>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</si>
  <si>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</si>
  <si>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</si>
  <si>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</si>
  <si>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</si>
  <si>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</si>
  <si>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</si>
  <si>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</si>
  <si>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</si>
  <si>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</si>
  <si>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</si>
  <si>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</si>
  <si>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</si>
  <si>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</si>
  <si>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</si>
  <si>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</si>
  <si>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</si>
  <si>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</si>
  <si>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</si>
  <si>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</si>
  <si>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</si>
  <si>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</si>
  <si>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</si>
  <si>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</si>
  <si>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</si>
  <si>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</si>
  <si>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</si>
  <si>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</si>
  <si>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</si>
  <si>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</si>
  <si>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</si>
  <si>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</si>
  <si>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</si>
  <si>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</si>
  <si>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</si>
  <si>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</si>
  <si>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</si>
  <si>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</si>
  <si>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</si>
  <si>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</si>
  <si>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</si>
  <si>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</si>
  <si>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</si>
  <si>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</si>
  <si>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</si>
  <si>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</si>
  <si>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</si>
  <si>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</si>
  <si>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</si>
  <si>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</si>
  <si>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</si>
  <si>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</si>
  <si>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</si>
  <si>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</si>
  <si>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</si>
  <si>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</si>
  <si>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</si>
  <si>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</si>
  <si>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</si>
  <si>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</si>
  <si>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</si>
  <si>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</si>
  <si>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</si>
  <si>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</si>
  <si>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</si>
  <si>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</si>
  <si>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</si>
  <si>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</si>
  <si>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</si>
  <si>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</si>
  <si>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</si>
  <si>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</si>
  <si>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</si>
  <si>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</si>
  <si>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</si>
  <si>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</si>
  <si>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</si>
  <si>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</si>
  <si>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</si>
  <si>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</si>
  <si>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</si>
  <si>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</si>
  <si>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</si>
  <si>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</si>
  <si>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</si>
  <si>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</si>
  <si>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</si>
  <si>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</si>
  <si>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</si>
  <si>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</si>
  <si>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</si>
  <si>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</si>
  <si>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</si>
  <si>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</si>
  <si>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</si>
  <si>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</si>
  <si>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</si>
  <si>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</si>
  <si>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</si>
  <si>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</si>
  <si>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</si>
  <si>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</si>
  <si>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</si>
  <si>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</si>
  <si>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</si>
  <si>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</si>
  <si>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</si>
  <si>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</si>
  <si>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</si>
  <si>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</si>
  <si>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</si>
  <si>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</si>
  <si>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</si>
  <si>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</si>
  <si>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</si>
  <si>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</si>
  <si>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</si>
  <si>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</si>
  <si>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</si>
  <si>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</si>
  <si>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</si>
  <si>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</si>
  <si>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</si>
  <si>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</si>
  <si>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</si>
  <si>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</si>
  <si>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</si>
  <si>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</si>
  <si>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</si>
  <si>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</si>
  <si>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</si>
  <si>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</si>
  <si>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</si>
  <si>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</si>
  <si>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</si>
  <si>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</si>
  <si>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</si>
  <si>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</si>
  <si>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</si>
  <si>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</si>
  <si>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</si>
  <si>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</si>
  <si>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</si>
  <si>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</si>
  <si>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</si>
  <si>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</si>
  <si>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</si>
  <si>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</si>
  <si>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</si>
  <si>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</si>
  <si>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</si>
  <si>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</si>
  <si>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</si>
  <si>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</si>
  <si>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</si>
  <si>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</si>
  <si>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</si>
  <si>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</si>
  <si>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</si>
  <si>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</si>
  <si>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</si>
  <si>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</si>
  <si>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</si>
  <si>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</si>
  <si>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</si>
  <si>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</si>
  <si>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</si>
  <si>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</si>
  <si>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</si>
  <si>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</si>
  <si>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</si>
  <si>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</si>
  <si>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</si>
  <si>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</si>
  <si>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</si>
  <si>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</si>
  <si>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</si>
  <si>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</si>
  <si>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</si>
  <si>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</si>
  <si>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</si>
  <si>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</si>
  <si>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</si>
  <si>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</si>
  <si>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</si>
  <si>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</si>
  <si>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</si>
  <si>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</si>
  <si>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</si>
  <si>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</si>
  <si>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</si>
  <si>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</si>
  <si>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</si>
  <si>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</si>
  <si>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</si>
  <si>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</si>
  <si>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</si>
  <si>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</si>
  <si>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</si>
  <si>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</si>
  <si>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</si>
  <si>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</si>
  <si>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</si>
  <si>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</si>
  <si>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</si>
  <si>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</si>
  <si>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</si>
  <si>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</si>
  <si>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</si>
  <si>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</si>
  <si>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</si>
  <si>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</si>
  <si>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</si>
  <si>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</si>
  <si>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</si>
  <si>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</si>
  <si>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</si>
  <si>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</si>
  <si>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</si>
  <si>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</si>
  <si>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</si>
  <si>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</si>
  <si>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</si>
  <si>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</si>
  <si>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</si>
  <si>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</si>
  <si>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</si>
  <si>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</si>
  <si>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</si>
  <si>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</si>
  <si>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</si>
  <si>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</si>
  <si>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</si>
  <si>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</si>
  <si>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</si>
  <si>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</si>
  <si>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</si>
  <si>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</si>
  <si>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</si>
  <si>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</si>
  <si>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</si>
  <si>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</si>
  <si>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</si>
  <si>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</si>
  <si>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</si>
  <si>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</si>
  <si>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</si>
  <si>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</si>
  <si>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</si>
  <si>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</si>
  <si>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</si>
  <si>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</si>
  <si>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</si>
  <si>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</si>
  <si>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</si>
  <si>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</si>
  <si>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</si>
  <si>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</si>
  <si>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</si>
  <si>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</si>
  <si>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</si>
  <si>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</si>
  <si>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</si>
  <si>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</si>
  <si>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</si>
  <si>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</si>
  <si>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</si>
  <si>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</si>
  <si>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</si>
  <si>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</si>
  <si>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</si>
  <si>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</si>
  <si>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</si>
  <si>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</si>
  <si>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</si>
  <si>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</si>
  <si>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</si>
  <si>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</si>
  <si>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</si>
  <si>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</si>
  <si>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</si>
  <si>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</si>
  <si>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</si>
  <si>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</si>
  <si>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</si>
  <si>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</si>
  <si>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</si>
  <si>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</si>
  <si>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</si>
  <si>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</si>
  <si>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</si>
  <si>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</si>
  <si>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</si>
  <si>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</si>
  <si>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</si>
  <si>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</si>
  <si>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</si>
  <si>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</si>
  <si>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</si>
  <si>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</si>
  <si>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</si>
  <si>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</si>
  <si>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</si>
  <si>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</si>
  <si>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</si>
  <si>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</si>
  <si>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</si>
  <si>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</si>
  <si>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</si>
  <si>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</si>
  <si>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</si>
  <si>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</si>
  <si>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</si>
  <si>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</si>
  <si>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</si>
  <si>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</si>
  <si>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</si>
  <si>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</si>
  <si>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</si>
  <si>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</si>
  <si>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</si>
  <si>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</si>
  <si>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</si>
  <si>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</si>
  <si>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</si>
  <si>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</si>
  <si>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</si>
  <si>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</si>
  <si>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</si>
  <si>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</si>
  <si>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</si>
  <si>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</si>
  <si>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</si>
  <si>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</si>
  <si>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</si>
  <si>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</si>
  <si>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</si>
  <si>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</si>
  <si>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</si>
  <si>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</si>
  <si>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</si>
  <si>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</si>
  <si>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</si>
  <si>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</si>
  <si>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</si>
  <si>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</si>
  <si>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</si>
  <si>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</si>
  <si>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</si>
  <si>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</si>
  <si>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</si>
  <si>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</si>
  <si>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</si>
  <si>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</si>
  <si>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</si>
  <si>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</si>
  <si>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</si>
  <si>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</si>
  <si>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</si>
  <si>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</si>
  <si>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</si>
  <si>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</si>
  <si>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</si>
  <si>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</si>
  <si>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</si>
  <si>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</si>
  <si>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</si>
  <si>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</si>
  <si>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</si>
  <si>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</si>
  <si>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</si>
  <si>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</si>
  <si>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</si>
  <si>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</si>
  <si>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</si>
  <si>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</si>
  <si>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</si>
  <si>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</si>
  <si>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</si>
  <si>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</si>
  <si>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</si>
  <si>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</si>
  <si>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</si>
  <si>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</si>
  <si>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</si>
  <si>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</si>
  <si>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</si>
  <si>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</si>
  <si>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</si>
  <si>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</si>
  <si>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</si>
  <si>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</si>
  <si>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</si>
  <si>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</si>
  <si>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</si>
  <si>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</si>
  <si>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</si>
  <si>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</si>
  <si>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</si>
  <si>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</si>
  <si>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</si>
  <si>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</si>
  <si>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</si>
  <si>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</si>
  <si>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</si>
  <si>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</si>
  <si>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</si>
  <si>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</si>
  <si>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</si>
  <si>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</si>
  <si>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</si>
  <si>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</si>
  <si>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</si>
  <si>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</si>
  <si>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</si>
  <si>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</si>
  <si>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</si>
  <si>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</si>
  <si>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</si>
  <si>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</si>
  <si>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</si>
  <si>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</si>
  <si>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</si>
  <si>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</si>
  <si>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</si>
  <si>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</si>
  <si>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</si>
  <si>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</si>
  <si>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</si>
  <si>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</si>
  <si>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</si>
  <si>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</si>
  <si>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</si>
  <si>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</si>
  <si>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</si>
  <si>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</si>
  <si>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</si>
  <si>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</si>
  <si>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</si>
  <si>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</si>
  <si>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</si>
  <si>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</si>
  <si>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</si>
  <si>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</si>
  <si>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</si>
  <si>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</si>
  <si>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</si>
  <si>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</si>
  <si>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</si>
  <si>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</si>
  <si>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</si>
  <si>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</si>
  <si>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</si>
  <si>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</si>
  <si>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</si>
  <si>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</si>
  <si>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</si>
  <si>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</si>
  <si>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</si>
  <si>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</si>
  <si>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</si>
  <si>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</si>
  <si>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</si>
  <si>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</si>
  <si>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</si>
  <si>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</si>
  <si>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</si>
  <si>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</si>
  <si>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</si>
  <si>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</si>
  <si>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</si>
  <si>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</si>
  <si>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</si>
  <si>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</si>
  <si>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</si>
  <si>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</si>
  <si>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</si>
  <si>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</si>
  <si>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</si>
  <si>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</si>
  <si>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</si>
  <si>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</si>
  <si>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</si>
  <si>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</si>
  <si>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</si>
  <si>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</si>
  <si>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</si>
  <si>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</si>
  <si>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</si>
  <si>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</si>
  <si>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</si>
  <si>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</si>
  <si>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</si>
  <si>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</si>
  <si>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</si>
  <si>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</si>
  <si>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</si>
  <si>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</si>
  <si>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</si>
  <si>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</si>
  <si>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</si>
  <si>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</si>
  <si>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</si>
  <si>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</si>
  <si>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</si>
  <si>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</si>
  <si>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</si>
  <si>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</si>
  <si>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</si>
  <si>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</si>
  <si>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</si>
  <si>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</si>
  <si>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</si>
  <si>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</si>
  <si>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</si>
  <si>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</si>
  <si>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</si>
  <si>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</si>
  <si>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</si>
  <si>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</si>
  <si>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</si>
  <si>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</si>
  <si>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</si>
  <si>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</si>
  <si>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</si>
  <si>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</si>
  <si>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</si>
  <si>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</si>
  <si>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</si>
  <si>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</si>
  <si>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</si>
  <si>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</si>
  <si>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</si>
  <si>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</si>
  <si>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</si>
  <si>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</si>
  <si>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</si>
  <si>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</si>
  <si>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</si>
  <si>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</si>
  <si>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</si>
  <si>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</si>
  <si>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</si>
  <si>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</si>
  <si>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</si>
  <si>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</si>
  <si>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</si>
  <si>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</si>
  <si>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</si>
  <si>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</si>
  <si>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</si>
  <si>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</si>
  <si>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</si>
  <si>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</si>
  <si>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</si>
  <si>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</si>
  <si>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</si>
  <si>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</si>
  <si>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</si>
  <si>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</si>
  <si>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</si>
  <si>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</si>
  <si>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</si>
  <si>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</si>
  <si>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</si>
  <si>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</si>
  <si>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</si>
  <si>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</si>
  <si>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</si>
  <si>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</si>
  <si>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</si>
  <si>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</si>
  <si>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</si>
  <si>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</si>
  <si>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</si>
  <si>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</si>
  <si>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</si>
  <si>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</si>
  <si>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</si>
  <si>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</si>
  <si>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</si>
  <si>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</si>
  <si>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</si>
  <si>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</si>
  <si>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</si>
  <si>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</si>
  <si>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</si>
  <si>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</si>
  <si>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</si>
  <si>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</si>
  <si>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</si>
  <si>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</si>
  <si>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</si>
  <si>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</si>
  <si>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</si>
  <si>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</si>
  <si>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</si>
  <si>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</si>
  <si>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</si>
  <si>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</si>
  <si>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</si>
  <si>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</si>
  <si>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</si>
  <si>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</si>
  <si>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</si>
  <si>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</si>
  <si>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</si>
  <si>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</si>
  <si>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</si>
  <si>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</si>
  <si>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</si>
  <si>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</si>
  <si>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</si>
  <si>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</si>
  <si>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</si>
  <si>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</si>
  <si>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</si>
  <si>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</si>
  <si>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</si>
  <si>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</si>
  <si>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</si>
  <si>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</si>
  <si>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</si>
  <si>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</si>
  <si>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</si>
  <si>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</si>
  <si>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</si>
  <si>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</si>
  <si>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</si>
  <si>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</si>
  <si>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</si>
  <si>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</si>
  <si>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</si>
  <si>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</si>
  <si>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</si>
  <si>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</si>
  <si>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</si>
  <si>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</si>
  <si>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</si>
  <si>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</si>
  <si>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</si>
  <si>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</si>
  <si>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</si>
  <si>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</si>
  <si>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</si>
  <si>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</si>
  <si>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</si>
  <si>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</si>
  <si>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</si>
  <si>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</si>
  <si>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</si>
  <si>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</si>
  <si>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</si>
  <si>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</si>
  <si>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</si>
  <si>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</si>
  <si>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</si>
  <si>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</si>
  <si>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</si>
  <si>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</si>
  <si>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</si>
  <si>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</si>
  <si>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</si>
  <si>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</si>
  <si>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</si>
  <si>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</si>
  <si>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</si>
  <si>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</si>
  <si>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</si>
  <si>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</si>
  <si>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</si>
  <si>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</si>
  <si>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</si>
  <si>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</si>
  <si>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</si>
  <si>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</si>
  <si>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</si>
  <si>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</si>
  <si>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</si>
  <si>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</si>
  <si>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</si>
  <si>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</si>
  <si>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</si>
  <si>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</si>
  <si>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</si>
  <si>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</si>
  <si>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</si>
  <si>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</si>
  <si>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</si>
  <si>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</si>
  <si>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</si>
  <si>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</si>
  <si>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</si>
  <si>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</si>
  <si>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</si>
  <si>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</si>
  <si>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</si>
  <si>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</si>
  <si>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</si>
  <si>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</si>
  <si>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</si>
  <si>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</si>
  <si>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</si>
  <si>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</si>
  <si>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</si>
  <si>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</si>
  <si>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</si>
  <si>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</si>
  <si>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</si>
  <si>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</si>
  <si>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</si>
  <si>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</si>
  <si>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</si>
  <si>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</si>
  <si>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</si>
  <si>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</si>
  <si>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</si>
  <si>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</si>
  <si>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</si>
  <si>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</si>
  <si>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</si>
  <si>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</si>
  <si>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</si>
  <si>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</si>
  <si>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</si>
  <si>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</si>
  <si>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</si>
  <si>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</si>
  <si>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</si>
  <si>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</si>
  <si>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</si>
  <si>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</si>
  <si>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</si>
  <si>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</si>
  <si>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</si>
  <si>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</si>
  <si>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</si>
  <si>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</si>
  <si>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</si>
  <si>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</si>
  <si>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</si>
  <si>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</si>
  <si>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</si>
  <si>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</si>
  <si>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</si>
  <si>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</si>
  <si>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</si>
  <si>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</si>
  <si>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</si>
  <si>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</si>
  <si>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</si>
  <si>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</si>
  <si>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</si>
  <si>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</si>
  <si>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</si>
  <si>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</si>
  <si>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</si>
  <si>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</si>
  <si>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</si>
  <si>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</si>
  <si>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</si>
  <si>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</si>
  <si>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</si>
  <si>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</si>
  <si>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</si>
  <si>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</si>
  <si>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</si>
  <si>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</si>
  <si>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</si>
  <si>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</si>
  <si>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</si>
  <si>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</si>
  <si>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</si>
  <si>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</si>
  <si>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</si>
  <si>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</si>
  <si>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</si>
  <si>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</si>
  <si>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</si>
  <si>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</si>
  <si>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</si>
  <si>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</si>
  <si>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</si>
  <si>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</si>
  <si>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</si>
  <si>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</si>
  <si>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</si>
  <si>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</si>
  <si>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</si>
  <si>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</si>
  <si>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</si>
  <si>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</si>
  <si>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</si>
  <si>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</si>
  <si>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</si>
  <si>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</si>
  <si>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</si>
  <si>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</si>
  <si>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</si>
  <si>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</si>
  <si>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</si>
  <si>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</si>
  <si>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</si>
  <si>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</si>
  <si>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</si>
  <si>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</si>
  <si>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</si>
  <si>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</si>
  <si>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</si>
  <si>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</si>
  <si>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</si>
  <si>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</si>
  <si>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</si>
  <si>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</si>
  <si>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</si>
  <si>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</si>
  <si>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</si>
  <si>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</si>
  <si>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</si>
  <si>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</si>
  <si>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</si>
  <si>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</si>
  <si>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</si>
  <si>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</si>
  <si>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</si>
  <si>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</si>
  <si>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</si>
  <si>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</si>
  <si>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</si>
  <si>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</si>
  <si>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</si>
  <si>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</si>
  <si>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</si>
  <si>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</si>
  <si>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</si>
  <si>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</si>
  <si>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</si>
  <si>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</si>
  <si>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</si>
  <si>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</si>
  <si>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</si>
  <si>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</si>
  <si>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</si>
  <si>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</si>
  <si>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</si>
  <si>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</si>
  <si>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</si>
  <si>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</si>
  <si>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</si>
  <si>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</si>
  <si>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</si>
  <si>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</si>
  <si>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</si>
  <si>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</si>
  <si>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</si>
  <si>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</si>
  <si>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</si>
  <si>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</si>
  <si>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</si>
  <si>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</si>
  <si>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</si>
  <si>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</si>
  <si>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</si>
  <si>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</si>
  <si>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</si>
  <si>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</si>
  <si>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</si>
  <si>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</si>
  <si>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</si>
  <si>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</si>
  <si>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</si>
  <si>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</si>
  <si>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</si>
  <si>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</si>
  <si>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</si>
  <si>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</si>
  <si>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</si>
  <si>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</si>
  <si>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</si>
  <si>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</si>
  <si>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</si>
  <si>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</si>
  <si>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</si>
  <si>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</si>
  <si>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</si>
  <si>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</si>
  <si>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</si>
  <si>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</si>
  <si>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</si>
  <si>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</si>
  <si>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</si>
  <si>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</si>
  <si>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</si>
  <si>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</si>
  <si>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</si>
  <si>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</si>
  <si>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</si>
  <si>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</si>
  <si>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</si>
  <si>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</si>
  <si>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</si>
  <si>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</si>
  <si>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</si>
  <si>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</si>
  <si>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</si>
  <si>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</si>
  <si>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</si>
  <si>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</si>
  <si>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</si>
  <si>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</si>
  <si>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</si>
  <si>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</si>
  <si>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</si>
  <si>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</si>
  <si>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</si>
  <si>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</si>
  <si>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</si>
  <si>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</si>
  <si>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</si>
  <si>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</si>
  <si>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</si>
  <si>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</si>
  <si>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</si>
  <si>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</si>
  <si>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</si>
  <si>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</si>
  <si>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</si>
  <si>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</si>
  <si>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</si>
  <si>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</si>
  <si>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</si>
  <si>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</si>
  <si>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</si>
  <si>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</si>
  <si>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</si>
  <si>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</si>
  <si>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</si>
  <si>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</si>
  <si>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</si>
  <si>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</si>
  <si>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</si>
  <si>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</si>
  <si>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</si>
  <si>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</si>
  <si>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</si>
  <si>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</si>
  <si>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</si>
  <si>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</si>
  <si>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</si>
  <si>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</si>
  <si>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</si>
  <si>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</si>
  <si>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</si>
  <si>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</si>
  <si>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</si>
  <si>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</si>
  <si>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</si>
  <si>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</si>
  <si>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</si>
  <si>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</si>
  <si>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</si>
  <si>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</si>
  <si>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</si>
  <si>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</si>
  <si>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</si>
  <si>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</si>
  <si>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</si>
  <si>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</si>
  <si>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</si>
  <si>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</si>
  <si>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</si>
  <si>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</si>
  <si>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</si>
  <si>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</si>
  <si>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</si>
  <si>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</si>
  <si>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</si>
  <si>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</si>
  <si>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</si>
  <si>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</si>
  <si>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</si>
  <si>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</si>
  <si>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</si>
  <si>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</si>
  <si>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</si>
  <si>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</si>
  <si>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</si>
  <si>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</si>
  <si>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</si>
  <si>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</si>
  <si>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</si>
  <si>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</si>
  <si>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</si>
  <si>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</si>
  <si>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</si>
  <si>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</si>
  <si>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</si>
  <si>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</si>
  <si>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</si>
  <si>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</si>
  <si>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</si>
  <si>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</si>
  <si>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</si>
  <si>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</si>
  <si>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</si>
  <si>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</si>
  <si>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</si>
  <si>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</si>
  <si>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</si>
  <si>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</si>
  <si>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</si>
  <si>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</si>
  <si>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</si>
  <si>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</si>
  <si>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</si>
  <si>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</si>
  <si>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</si>
  <si>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</si>
  <si>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</si>
  <si>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</si>
  <si>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</si>
  <si>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</si>
  <si>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</si>
  <si>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</si>
  <si>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</si>
  <si>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</si>
  <si>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</si>
  <si>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</si>
  <si>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</si>
  <si>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</si>
  <si>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</si>
  <si>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</si>
  <si>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</si>
  <si>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</si>
  <si>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</si>
  <si>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</si>
  <si>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</si>
  <si>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</si>
  <si>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</si>
  <si>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</si>
  <si>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</si>
  <si>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</si>
  <si>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</si>
  <si>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</si>
  <si>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</si>
  <si>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</si>
  <si>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</si>
  <si>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</si>
  <si>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</si>
  <si>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</si>
  <si>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</si>
  <si>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</si>
  <si>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</si>
  <si>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</si>
  <si>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</si>
  <si>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</si>
  <si>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</si>
  <si>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</si>
  <si>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</si>
  <si>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</si>
  <si>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</si>
  <si>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</si>
  <si>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</si>
  <si>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</si>
  <si>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</si>
  <si>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</si>
  <si>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</si>
  <si>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</si>
  <si>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</si>
  <si>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</si>
  <si>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</si>
  <si>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</si>
  <si>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</si>
  <si>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</si>
  <si>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</si>
  <si>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</si>
  <si>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</si>
  <si>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</si>
  <si>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</si>
  <si>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</si>
  <si>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</si>
  <si>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</si>
  <si>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</si>
  <si>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</si>
  <si>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</si>
  <si>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</si>
  <si>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</si>
  <si>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</si>
  <si>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</si>
  <si>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</si>
  <si>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</si>
  <si>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</si>
  <si>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</si>
  <si>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</si>
  <si>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</si>
  <si>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</si>
  <si>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</si>
  <si>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</si>
  <si>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</si>
  <si>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</si>
  <si>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</si>
  <si>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</si>
  <si>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</si>
  <si>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</si>
  <si>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</si>
  <si>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</si>
  <si>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</si>
  <si>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</si>
  <si>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</si>
  <si>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</si>
  <si>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</si>
  <si>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</si>
  <si>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</si>
  <si>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</si>
  <si>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</si>
  <si>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</si>
  <si>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</si>
  <si>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</si>
  <si>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</si>
  <si>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</si>
  <si>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</si>
  <si>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</si>
  <si>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</si>
  <si>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</si>
  <si>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</si>
  <si>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</si>
  <si>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</si>
  <si>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</si>
  <si>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</si>
  <si>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</si>
  <si>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</si>
  <si>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</si>
  <si>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</si>
  <si>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</si>
  <si>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</si>
  <si>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</si>
  <si>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</si>
  <si>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</si>
  <si>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</si>
  <si>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</si>
  <si>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</si>
  <si>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</si>
  <si>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</si>
  <si>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</si>
  <si>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</si>
  <si>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</si>
  <si>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</si>
  <si>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</si>
  <si>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</si>
  <si>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</si>
  <si>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</si>
  <si>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</si>
  <si>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</si>
  <si>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</si>
  <si>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</si>
  <si>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</si>
  <si>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</si>
  <si>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</si>
  <si>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</si>
  <si>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</si>
  <si>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</si>
  <si>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</si>
  <si>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</si>
  <si>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</si>
  <si>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</si>
  <si>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</si>
  <si>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</si>
  <si>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</si>
  <si>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</si>
  <si>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</si>
  <si>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</si>
  <si>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</si>
  <si>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</si>
  <si>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</si>
  <si>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</si>
  <si>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</si>
  <si>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</si>
  <si>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</si>
  <si>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</si>
  <si>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</si>
  <si>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</si>
  <si>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</si>
  <si>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</si>
  <si>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</si>
  <si>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</si>
  <si>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</si>
  <si>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</si>
  <si>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</si>
  <si>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</si>
  <si>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</si>
  <si>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</si>
  <si>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</si>
  <si>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</si>
  <si>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</si>
  <si>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</si>
  <si>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</si>
  <si>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</si>
  <si>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</si>
  <si>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</si>
  <si>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</si>
  <si>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</si>
  <si>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</si>
  <si>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</si>
  <si>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</si>
  <si>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</si>
  <si>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</si>
  <si>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</si>
  <si>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</si>
  <si>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</si>
  <si>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</si>
  <si>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</si>
  <si>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</si>
  <si>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</si>
  <si>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</si>
  <si>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</si>
  <si>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</si>
  <si>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</si>
  <si>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</si>
  <si>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</si>
  <si>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</si>
  <si>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</si>
  <si>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</si>
  <si>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</si>
  <si>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</si>
  <si>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</si>
  <si>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</si>
  <si>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</si>
  <si>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</si>
  <si>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</si>
  <si>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</si>
  <si>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</si>
  <si>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</si>
  <si>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</si>
  <si>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</si>
  <si>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</si>
  <si>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</si>
  <si>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</si>
  <si>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</si>
  <si>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</si>
  <si>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</si>
  <si>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</si>
  <si>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</si>
  <si>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</si>
  <si>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</si>
  <si>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</si>
  <si>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</si>
  <si>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</si>
  <si>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</si>
  <si>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</si>
  <si>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</si>
  <si>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</si>
  <si>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</si>
  <si>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</si>
  <si>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</si>
  <si>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</si>
  <si>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</si>
  <si>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</si>
  <si>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</si>
  <si>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</si>
  <si>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</si>
  <si>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</si>
  <si>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</si>
  <si>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</si>
  <si>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</si>
  <si>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</si>
  <si>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</si>
  <si>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</si>
  <si>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</si>
  <si>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</si>
  <si>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</si>
  <si>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</si>
  <si>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</si>
  <si>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</si>
  <si>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</si>
  <si>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</si>
  <si>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</si>
  <si>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</si>
  <si>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</si>
  <si>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</si>
  <si>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</si>
  <si>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</si>
  <si>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</si>
  <si>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</si>
  <si>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</si>
  <si>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</si>
  <si>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</si>
  <si>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</si>
  <si>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</si>
  <si>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</si>
  <si>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</si>
  <si>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</si>
  <si>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</si>
  <si>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</si>
  <si>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</si>
  <si>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</si>
  <si>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</si>
  <si>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</si>
  <si>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</si>
  <si>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</si>
  <si>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</si>
  <si>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</si>
  <si>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</si>
  <si>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</si>
  <si>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</si>
  <si>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</si>
  <si>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</si>
  <si>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</si>
  <si>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</si>
  <si>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</si>
  <si>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</si>
  <si>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</si>
  <si>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</si>
  <si>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</si>
  <si>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</si>
  <si>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</si>
  <si>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</si>
  <si>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</si>
  <si>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</si>
  <si>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</si>
  <si>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</si>
  <si>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</si>
  <si>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</si>
  <si>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</si>
  <si>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</si>
  <si>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</si>
  <si>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</si>
  <si>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</si>
  <si>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</si>
  <si>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</si>
  <si>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</si>
  <si>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</si>
  <si>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</si>
  <si>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</si>
  <si>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</si>
  <si>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</si>
  <si>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</si>
  <si>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</si>
  <si>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</si>
  <si>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</si>
  <si>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</si>
  <si>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</si>
  <si>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</si>
  <si>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</si>
  <si>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</si>
  <si>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</si>
  <si>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</si>
  <si>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</si>
  <si>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</si>
  <si>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</si>
  <si>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</si>
  <si>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</si>
  <si>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</si>
  <si>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</si>
  <si>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</si>
  <si>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</si>
  <si>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</si>
  <si>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</si>
  <si>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</si>
  <si>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</si>
  <si>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</si>
  <si>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</si>
  <si>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</si>
  <si>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</si>
  <si>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</si>
  <si>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</si>
  <si>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</si>
  <si>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</si>
  <si>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</si>
  <si>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</si>
  <si>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</si>
  <si>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</si>
  <si>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</si>
  <si>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</si>
  <si>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</si>
  <si>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</si>
  <si>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</si>
  <si>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</si>
  <si>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</si>
  <si>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</si>
  <si>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</si>
  <si>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</si>
  <si>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</si>
  <si>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</si>
  <si>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</si>
  <si>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</si>
  <si>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</si>
  <si>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</si>
  <si>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</si>
  <si>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</si>
  <si>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</si>
  <si>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</si>
  <si>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</si>
  <si>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</si>
  <si>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</si>
  <si>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</si>
  <si>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</si>
  <si>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</si>
  <si>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</si>
  <si>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</si>
  <si>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</si>
  <si>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</si>
  <si>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</si>
  <si>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</si>
  <si>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</si>
  <si>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</si>
  <si>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</si>
  <si>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</si>
  <si>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</si>
  <si>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</si>
  <si>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</si>
  <si>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</si>
  <si>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</si>
  <si>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</si>
  <si>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</si>
  <si>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</si>
  <si>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</si>
  <si>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</si>
  <si>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</si>
  <si>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</si>
  <si>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</si>
  <si>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</si>
  <si>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</si>
  <si>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</si>
  <si>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</si>
  <si>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</si>
  <si>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</si>
  <si>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</si>
  <si>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</si>
  <si>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</si>
  <si>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</si>
  <si>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</si>
  <si>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</si>
  <si>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</si>
  <si>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</si>
  <si>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</si>
  <si>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</si>
  <si>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</si>
  <si>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</si>
  <si>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</si>
  <si>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</si>
  <si>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</si>
  <si>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</si>
  <si>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</si>
  <si>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</si>
  <si>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</si>
  <si>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</si>
  <si>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</si>
  <si>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</si>
  <si>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</si>
  <si>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</si>
  <si>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</si>
  <si>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</si>
  <si>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</si>
  <si>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</si>
  <si>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</si>
  <si>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</si>
  <si>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</si>
  <si>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</si>
  <si>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</si>
  <si>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</si>
  <si>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</si>
  <si>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</si>
  <si>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</si>
  <si>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</si>
  <si>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</si>
  <si>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</si>
  <si>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</si>
  <si>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</si>
  <si>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</si>
  <si>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</si>
  <si>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</si>
  <si>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</si>
  <si>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</si>
  <si>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</si>
  <si>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</si>
  <si>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</si>
  <si>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</si>
  <si>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</si>
  <si>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</si>
  <si>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</si>
  <si>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</si>
  <si>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</si>
  <si>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</si>
  <si>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</si>
  <si>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</si>
  <si>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</si>
  <si>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</si>
  <si>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</si>
  <si>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</si>
  <si>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</si>
  <si>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</si>
  <si>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</si>
  <si>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</si>
  <si>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</si>
  <si>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</si>
  <si>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</si>
  <si>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</si>
  <si>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</si>
  <si>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</si>
  <si>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</si>
  <si>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</si>
  <si>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</si>
  <si>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</si>
  <si>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</si>
  <si>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</si>
  <si>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</si>
  <si>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</si>
  <si>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</si>
  <si>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</si>
  <si>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</si>
  <si>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</si>
  <si>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</si>
  <si>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</si>
  <si>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</si>
  <si>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</si>
  <si>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</si>
  <si>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</si>
  <si>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</si>
  <si>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</si>
  <si>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</si>
  <si>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</si>
  <si>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</si>
  <si>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</si>
  <si>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</si>
  <si>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</si>
  <si>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</si>
  <si>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</si>
  <si>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</si>
  <si>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</si>
  <si>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</si>
  <si>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</si>
  <si>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</si>
  <si>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</si>
  <si>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</si>
  <si>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</si>
  <si>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</si>
  <si>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</si>
  <si>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</si>
  <si>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</si>
  <si>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</si>
  <si>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</si>
  <si>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</si>
  <si>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</si>
  <si>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</si>
  <si>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</si>
  <si>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</si>
  <si>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</si>
  <si>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</si>
  <si>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</si>
  <si>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</si>
  <si>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</si>
  <si>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</si>
  <si>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</si>
  <si>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</si>
  <si>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</si>
  <si>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</si>
  <si>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</si>
  <si>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</si>
  <si>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</si>
  <si>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</si>
  <si>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</si>
  <si>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</si>
  <si>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</si>
  <si>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</si>
  <si>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</si>
  <si>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</si>
  <si>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</si>
  <si>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</si>
  <si>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</si>
  <si>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</si>
  <si>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</si>
  <si>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</si>
  <si>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</si>
  <si>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</si>
  <si>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</si>
  <si>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</si>
  <si>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</si>
  <si>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</si>
  <si>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</si>
  <si>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</si>
  <si>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</si>
  <si>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</si>
  <si>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</si>
  <si>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</si>
  <si>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</si>
  <si>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</si>
  <si>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</si>
  <si>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</si>
  <si>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</si>
  <si>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</si>
  <si>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</si>
  <si>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</si>
  <si>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</si>
  <si>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</si>
  <si>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</si>
  <si>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</si>
  <si>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</si>
  <si>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</si>
  <si>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</si>
  <si>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</si>
  <si>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</si>
  <si>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</si>
  <si>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</si>
  <si>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</si>
  <si>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</si>
  <si>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</si>
  <si>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</si>
  <si>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</si>
  <si>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</si>
  <si>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</si>
  <si>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</si>
  <si>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</si>
  <si>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</si>
  <si>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</si>
  <si>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</si>
  <si>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</si>
  <si>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</si>
  <si>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</si>
  <si>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</si>
  <si>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</si>
  <si>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</si>
  <si>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</si>
  <si>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</si>
  <si>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</si>
  <si>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</si>
  <si>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</si>
  <si>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</si>
  <si>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</si>
  <si>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</si>
  <si>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</si>
  <si>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</si>
  <si>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</si>
  <si>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</si>
  <si>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</si>
  <si>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</si>
  <si>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</si>
  <si>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</si>
  <si>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</si>
  <si>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</si>
  <si>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</si>
  <si>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</si>
  <si>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</si>
  <si>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</si>
  <si>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</si>
  <si>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</si>
  <si>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</si>
  <si>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</si>
  <si>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</si>
  <si>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</si>
  <si>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</si>
  <si>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</si>
  <si>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</si>
  <si>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</si>
  <si>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</si>
  <si>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</si>
  <si>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</si>
  <si>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</si>
  <si>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</si>
  <si>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</si>
  <si>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</si>
  <si>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</si>
  <si>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</si>
  <si>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</si>
  <si>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</si>
  <si>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</si>
  <si>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</si>
  <si>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</si>
  <si>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</si>
  <si>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</si>
  <si>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</si>
  <si>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</si>
  <si>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</si>
  <si>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</si>
  <si>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</si>
  <si>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</si>
  <si>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</si>
  <si>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</si>
  <si>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</si>
  <si>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</si>
  <si>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</si>
  <si>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</si>
  <si>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</si>
  <si>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</si>
  <si>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</si>
  <si>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</si>
  <si>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</si>
  <si>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</si>
  <si>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</si>
  <si>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</si>
  <si>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</si>
  <si>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</si>
  <si>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</si>
  <si>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</si>
  <si>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</si>
  <si>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</si>
  <si>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</si>
  <si>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</si>
  <si>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</si>
  <si>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</si>
  <si>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</si>
  <si>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</si>
  <si>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</si>
  <si>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</si>
  <si>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</si>
  <si>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</si>
  <si>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</si>
  <si>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</si>
  <si>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</si>
  <si>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</si>
  <si>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</si>
  <si>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</si>
  <si>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</si>
  <si>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</si>
  <si>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</si>
  <si>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</si>
  <si>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</si>
  <si>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</si>
  <si>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</si>
  <si>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</si>
  <si>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</si>
  <si>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</si>
  <si>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</si>
  <si>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</si>
  <si>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</si>
  <si>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</si>
  <si>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</si>
  <si>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</si>
  <si>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</si>
  <si>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</si>
  <si>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</si>
  <si>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</si>
  <si>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</si>
  <si>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</si>
  <si>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</si>
  <si>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</si>
  <si>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</si>
  <si>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</si>
  <si>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</si>
  <si>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</si>
  <si>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</si>
  <si>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</si>
  <si>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</si>
  <si>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</si>
  <si>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</si>
  <si>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</si>
  <si>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</si>
  <si>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</si>
  <si>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</si>
  <si>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</si>
  <si>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</si>
  <si>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</si>
  <si>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</si>
  <si>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</si>
  <si>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</si>
  <si>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</si>
  <si>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</si>
  <si>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</si>
  <si>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</si>
  <si>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</si>
  <si>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</si>
  <si>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</si>
  <si>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</si>
  <si>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</si>
  <si>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</si>
  <si>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</si>
  <si>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</si>
  <si>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</si>
  <si>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</si>
  <si>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</si>
  <si>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</si>
  <si>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</si>
  <si>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</si>
  <si>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</si>
  <si>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</si>
  <si>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</si>
  <si>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</si>
  <si>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</si>
  <si>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</si>
  <si>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</si>
  <si>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</si>
  <si>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</si>
  <si>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</si>
  <si>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</si>
  <si>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</si>
  <si>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</si>
  <si>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</si>
  <si>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</si>
  <si>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</si>
  <si>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</si>
  <si>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</si>
  <si>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</si>
  <si>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</si>
  <si>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</si>
  <si>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</si>
  <si>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</si>
  <si>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</si>
  <si>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</si>
  <si>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</si>
  <si>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</si>
  <si>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</si>
  <si>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</si>
  <si>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</si>
  <si>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</si>
  <si>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</si>
  <si>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</si>
  <si>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</si>
  <si>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</si>
  <si>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</si>
  <si>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</si>
  <si>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</si>
  <si>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</si>
  <si>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</si>
  <si>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</si>
  <si>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</si>
  <si>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</si>
  <si>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</si>
  <si>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</si>
  <si>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</si>
  <si>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</si>
  <si>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</si>
  <si>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</si>
  <si>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</si>
  <si>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</si>
  <si>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</si>
  <si>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</si>
  <si>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</si>
  <si>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</si>
  <si>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</si>
  <si>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</si>
  <si>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</si>
  <si>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</si>
  <si>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</si>
  <si>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</si>
  <si>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</si>
  <si>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</si>
  <si>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</si>
  <si>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</si>
  <si>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</si>
  <si>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</si>
  <si>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</si>
  <si>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</si>
  <si>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</si>
  <si>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</si>
  <si>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</si>
  <si>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</si>
  <si>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</si>
  <si>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</si>
  <si>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</si>
  <si>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</si>
  <si>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</si>
  <si>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</si>
  <si>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</si>
  <si>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</si>
  <si>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</si>
  <si>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</si>
  <si>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</si>
  <si>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</si>
  <si>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</si>
  <si>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</si>
  <si>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</si>
  <si>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</si>
  <si>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</si>
  <si>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</si>
  <si>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</si>
  <si>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</si>
  <si>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</si>
  <si>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</si>
  <si>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</si>
  <si>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</si>
  <si>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</si>
  <si>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</si>
  <si>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</si>
  <si>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</si>
  <si>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</si>
  <si>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</si>
  <si>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</si>
  <si>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</si>
  <si>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</si>
  <si>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</si>
  <si>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</si>
  <si>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</si>
  <si>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</si>
  <si>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</si>
  <si>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</si>
  <si>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</si>
  <si>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</si>
  <si>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</si>
  <si>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</si>
  <si>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</si>
  <si>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</si>
  <si>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</si>
  <si>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</si>
  <si>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</si>
  <si>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</si>
  <si>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</si>
  <si>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</si>
  <si>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</si>
  <si>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</si>
  <si>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</si>
  <si>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</si>
  <si>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</si>
  <si>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</si>
  <si>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</si>
  <si>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</si>
  <si>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</si>
  <si>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</si>
  <si>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</si>
  <si>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</si>
  <si>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</si>
  <si>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</si>
  <si>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</si>
  <si>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</si>
  <si>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</si>
  <si>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</si>
  <si>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</si>
  <si>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</si>
  <si>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</si>
  <si>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</si>
  <si>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</si>
  <si>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</si>
  <si>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</si>
  <si>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</si>
  <si>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</si>
  <si>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</si>
  <si>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</si>
  <si>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</si>
  <si>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</si>
  <si>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</si>
  <si>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</si>
  <si>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</si>
  <si>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</si>
  <si>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</si>
  <si>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</si>
  <si>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</si>
  <si>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</si>
  <si>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</si>
  <si>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</si>
  <si>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</si>
  <si>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</si>
  <si>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</si>
  <si>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</si>
  <si>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</si>
  <si>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</si>
  <si>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</si>
  <si>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</si>
  <si>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</si>
  <si>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</si>
  <si>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</si>
  <si>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</si>
  <si>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</si>
  <si>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</si>
  <si>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</si>
  <si>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</si>
  <si>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</si>
  <si>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</si>
  <si>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</si>
  <si>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</si>
  <si>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</si>
  <si>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</si>
  <si>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</si>
  <si>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</si>
  <si>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</si>
  <si>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</si>
  <si>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</si>
  <si>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</si>
  <si>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</si>
  <si>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</si>
  <si>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</si>
  <si>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</si>
  <si>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</si>
  <si>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</si>
  <si>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</si>
  <si>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</si>
  <si>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</si>
  <si>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</si>
  <si>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</si>
  <si>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</si>
  <si>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</si>
  <si>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</si>
  <si>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</si>
  <si>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</si>
  <si>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</si>
  <si>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</si>
  <si>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</si>
  <si>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</si>
  <si>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</si>
  <si>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</si>
  <si>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</si>
  <si>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</si>
  <si>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</si>
  <si>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</si>
  <si>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</si>
  <si>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</si>
  <si>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</si>
  <si>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</si>
  <si>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</si>
  <si>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</si>
  <si>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</si>
  <si>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</si>
  <si>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</si>
  <si>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</si>
  <si>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</si>
  <si>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</si>
  <si>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</si>
  <si>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</si>
  <si>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</si>
  <si>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</si>
  <si>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</si>
  <si>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</si>
  <si>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</si>
  <si>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</si>
  <si>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</si>
  <si>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</si>
  <si>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</si>
  <si>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</si>
  <si>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</si>
  <si>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</si>
  <si>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</si>
  <si>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</si>
  <si>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</si>
  <si>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</si>
  <si>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</si>
  <si>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</si>
  <si>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</si>
  <si>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</si>
  <si>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</si>
  <si>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</si>
  <si>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</si>
  <si>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</si>
  <si>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</si>
  <si>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</si>
  <si>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</si>
  <si>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</si>
  <si>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</si>
  <si>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</si>
  <si>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</si>
  <si>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</si>
  <si>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</si>
  <si>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</si>
  <si>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</si>
  <si>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</si>
  <si>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</si>
  <si>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</si>
  <si>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</si>
  <si>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</si>
  <si>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</si>
  <si>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</si>
  <si>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</si>
  <si>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</si>
  <si>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</si>
  <si>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</si>
  <si>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</si>
  <si>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</si>
  <si>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</si>
  <si>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</si>
  <si>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</si>
  <si>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</si>
  <si>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</si>
  <si>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</si>
  <si>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</si>
  <si>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</si>
  <si>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</si>
  <si>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</si>
  <si>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</si>
  <si>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</si>
  <si>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</si>
  <si>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</si>
  <si>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</si>
  <si>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</si>
  <si>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</si>
  <si>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</si>
  <si>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</si>
  <si>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</si>
  <si>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</si>
  <si>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</si>
  <si>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</si>
  <si>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</si>
  <si>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</si>
  <si>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</si>
  <si>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</si>
  <si>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</si>
  <si>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</si>
  <si>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</si>
  <si>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</si>
  <si>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</si>
  <si>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</si>
  <si>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</si>
  <si>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</si>
  <si>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</si>
  <si>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</si>
  <si>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</si>
  <si>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</si>
  <si>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</si>
  <si>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</si>
  <si>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</si>
  <si>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</si>
  <si>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</si>
  <si>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</si>
  <si>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</si>
  <si>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</si>
  <si>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</si>
  <si>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</si>
  <si>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</si>
  <si>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</si>
  <si>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</si>
  <si>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</si>
  <si>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</si>
  <si>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</si>
  <si>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</si>
  <si>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</si>
  <si>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</si>
  <si>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</si>
  <si>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</si>
  <si>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</si>
  <si>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</si>
  <si>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</si>
  <si>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</si>
  <si>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</si>
  <si>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</si>
  <si>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</si>
  <si>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</si>
  <si>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</si>
  <si>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</si>
  <si>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</si>
  <si>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</si>
  <si>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</si>
  <si>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</si>
  <si>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</si>
  <si>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</si>
  <si>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</si>
  <si>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</si>
  <si>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</si>
  <si>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</si>
  <si>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</si>
  <si>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</si>
  <si>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</si>
  <si>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</si>
  <si>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</si>
  <si>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</si>
  <si>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</si>
  <si>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</si>
  <si>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</si>
  <si>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</si>
  <si>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</si>
  <si>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</si>
  <si>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</si>
  <si>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</si>
  <si>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</si>
  <si>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</si>
  <si>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</si>
  <si>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</si>
  <si>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</si>
  <si>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</si>
  <si>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</si>
  <si>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</si>
  <si>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</si>
  <si>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</si>
  <si>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</si>
  <si>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</si>
  <si>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</si>
  <si>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</si>
  <si>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</si>
  <si>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</si>
  <si>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</si>
  <si>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</si>
  <si>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</si>
  <si>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</si>
  <si>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</si>
  <si>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</si>
  <si>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</si>
  <si>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</si>
  <si>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</si>
  <si>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</si>
  <si>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</si>
  <si>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</si>
  <si>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</si>
  <si>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</si>
  <si>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</si>
  <si>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</si>
  <si>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</si>
  <si>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</si>
  <si>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</si>
  <si>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</si>
  <si>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</si>
  <si>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</si>
  <si>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</si>
  <si>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</si>
  <si>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</si>
  <si>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</si>
  <si>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</si>
  <si>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</si>
  <si>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</si>
  <si>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</si>
  <si>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</si>
  <si>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</si>
  <si>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</si>
  <si>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</si>
  <si>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</si>
  <si>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</si>
  <si>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</si>
  <si>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</si>
  <si>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</si>
  <si>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</si>
  <si>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</si>
  <si>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</si>
  <si>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</si>
  <si>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</si>
  <si>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</si>
  <si>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</si>
  <si>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</si>
  <si>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</si>
  <si>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</si>
  <si>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</si>
  <si>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</si>
  <si>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</si>
  <si>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</si>
  <si>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</si>
  <si>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</si>
  <si>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</si>
  <si>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</si>
  <si>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</si>
  <si>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</si>
  <si>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</si>
  <si>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</si>
  <si>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</si>
  <si>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</si>
  <si>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</si>
  <si>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</si>
  <si>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</si>
  <si>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</si>
  <si>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</si>
  <si>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</si>
  <si>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</si>
  <si>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</si>
  <si>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</si>
  <si>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</si>
  <si>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</si>
  <si>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</si>
  <si>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</si>
  <si>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</si>
  <si>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</si>
  <si>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</si>
  <si>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</si>
  <si>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</si>
  <si>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</si>
  <si>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</si>
  <si>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</si>
  <si>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</si>
  <si>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</si>
  <si>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</si>
  <si>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</si>
  <si>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</si>
  <si>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</si>
  <si>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</si>
  <si>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</si>
  <si>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</si>
  <si>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</si>
  <si>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</si>
  <si>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</si>
  <si>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</si>
  <si>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</si>
  <si>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</si>
  <si>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</si>
  <si>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</si>
  <si>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</si>
  <si>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</si>
  <si>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</si>
  <si>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</si>
  <si>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</si>
  <si>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</si>
  <si>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</si>
  <si>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</si>
  <si>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</si>
  <si>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</si>
  <si>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</si>
  <si>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</si>
  <si>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</si>
  <si>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</si>
  <si>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</si>
  <si>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</si>
  <si>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</si>
  <si>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</si>
  <si>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</si>
  <si>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</si>
  <si>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</si>
  <si>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</si>
  <si>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</si>
  <si>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</si>
  <si>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</si>
  <si>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</si>
  <si>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</si>
  <si>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</si>
  <si>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</si>
  <si>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</si>
  <si>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</si>
  <si>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</si>
  <si>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</si>
  <si>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</si>
  <si>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</si>
  <si>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</si>
  <si>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</si>
  <si>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</si>
  <si>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</si>
  <si>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</si>
  <si>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</si>
  <si>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</si>
  <si>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</si>
  <si>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</si>
  <si>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</si>
  <si>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</si>
  <si>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</si>
  <si>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</si>
  <si>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</si>
  <si>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</si>
  <si>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</si>
  <si>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</si>
  <si>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</si>
  <si>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</si>
  <si>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</si>
  <si>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</si>
  <si>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</si>
  <si>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</si>
  <si>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</si>
  <si>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</si>
  <si>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</si>
  <si>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</si>
  <si>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</si>
  <si>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</si>
  <si>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</si>
  <si>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</si>
  <si>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</si>
  <si>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</si>
  <si>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</si>
  <si>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</si>
  <si>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</si>
  <si>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</si>
  <si>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</si>
  <si>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</si>
  <si>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</si>
  <si>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</si>
  <si>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</si>
  <si>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</si>
  <si>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</si>
  <si>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</si>
  <si>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</si>
  <si>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</si>
  <si>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</si>
  <si>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</si>
  <si>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</si>
  <si>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</si>
  <si>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</si>
  <si>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</si>
  <si>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</si>
  <si>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</si>
  <si>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</si>
  <si>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</si>
  <si>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</si>
  <si>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</si>
  <si>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</si>
  <si>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</si>
  <si>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</si>
  <si>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</si>
  <si>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</si>
  <si>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</si>
  <si>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</si>
  <si>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</si>
  <si>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</si>
  <si>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</si>
  <si>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</si>
  <si>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</si>
  <si>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</si>
  <si>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</si>
  <si>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</si>
  <si>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</si>
  <si>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</si>
  <si>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</si>
  <si>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</si>
  <si>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</si>
  <si>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</si>
  <si>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</si>
  <si>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</si>
  <si>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</si>
  <si>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</si>
  <si>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</si>
  <si>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</si>
  <si>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</si>
  <si>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</si>
  <si>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</si>
  <si>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</si>
  <si>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</si>
  <si>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</si>
  <si>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</si>
  <si>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</si>
  <si>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</si>
  <si>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</si>
  <si>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</si>
  <si>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</si>
  <si>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</si>
  <si>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</si>
  <si>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</si>
  <si>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</si>
  <si>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</si>
  <si>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</si>
  <si>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</si>
  <si>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</si>
  <si>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</si>
  <si>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</si>
  <si>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</si>
  <si>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</si>
  <si>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</si>
  <si>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</si>
  <si>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</si>
  <si>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</si>
  <si>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</si>
  <si>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</si>
  <si>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</si>
  <si>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</si>
  <si>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</si>
  <si>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</si>
  <si>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</si>
  <si>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</si>
  <si>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</si>
  <si>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</si>
  <si>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</si>
  <si>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</si>
  <si>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</si>
  <si>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</si>
  <si>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</si>
  <si>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</si>
  <si>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</si>
  <si>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</si>
  <si>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</si>
  <si>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</si>
  <si>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</si>
  <si>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</si>
  <si>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</si>
  <si>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</si>
  <si>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</si>
  <si>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</si>
  <si>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</si>
  <si>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</si>
  <si>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</si>
  <si>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</si>
  <si>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</si>
  <si>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</si>
  <si>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</si>
  <si>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</si>
  <si>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</si>
  <si>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</si>
  <si>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</si>
  <si>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</si>
  <si>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</si>
  <si>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</si>
  <si>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</si>
  <si>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</si>
  <si>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</si>
  <si>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</si>
  <si>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</si>
  <si>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</si>
  <si>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</si>
  <si>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</si>
  <si>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</si>
  <si>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</si>
  <si>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</si>
  <si>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</si>
  <si>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</si>
  <si>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</si>
  <si>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</si>
  <si>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</si>
  <si>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</si>
  <si>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</si>
  <si>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</si>
  <si>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</si>
  <si>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</si>
  <si>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</si>
  <si>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</si>
  <si>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</si>
  <si>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</si>
  <si>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</si>
  <si>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</si>
  <si>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</si>
  <si>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</si>
  <si>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</si>
  <si>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</si>
  <si>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</si>
  <si>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</si>
  <si>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</si>
  <si>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</si>
  <si>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</si>
  <si>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</si>
  <si>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</si>
  <si>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</si>
  <si>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</si>
  <si>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</si>
  <si>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</si>
  <si>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</si>
  <si>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</si>
  <si>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</si>
  <si>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</si>
  <si>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</si>
  <si>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</si>
  <si>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</si>
  <si>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</si>
  <si>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</si>
  <si>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</si>
  <si>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</si>
  <si>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</si>
  <si>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</si>
  <si>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</si>
  <si>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</si>
  <si>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</si>
  <si>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</si>
  <si>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</si>
  <si>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</si>
  <si>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</si>
  <si>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</si>
  <si>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</si>
  <si>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</si>
  <si>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</si>
  <si>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</si>
  <si>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</si>
  <si>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</si>
  <si>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</si>
  <si>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</si>
  <si>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</si>
  <si>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</si>
  <si>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</si>
  <si>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</si>
  <si>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</si>
  <si>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</si>
  <si>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</si>
  <si>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</si>
  <si>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</si>
  <si>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</si>
  <si>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</si>
  <si>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</si>
  <si>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</si>
  <si>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</si>
  <si>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</si>
  <si>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</si>
  <si>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</si>
  <si>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</si>
  <si>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</si>
  <si>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</si>
  <si>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</si>
  <si>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</si>
  <si>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</si>
  <si>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</si>
  <si>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</si>
  <si>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</si>
  <si>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</si>
  <si>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</si>
  <si>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</si>
  <si>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</si>
  <si>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</si>
  <si>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</si>
  <si>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</si>
  <si>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</si>
  <si>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</si>
  <si>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</si>
  <si>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</si>
  <si>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</si>
  <si>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</si>
  <si>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</si>
  <si>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</si>
  <si>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</si>
  <si>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</si>
  <si>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</si>
  <si>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</si>
  <si>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</si>
  <si>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</si>
  <si>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</si>
  <si>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</si>
  <si>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</si>
  <si>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</si>
  <si>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</si>
  <si>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</si>
  <si>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</si>
  <si>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</si>
  <si>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</si>
  <si>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</si>
  <si>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</si>
  <si>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</si>
  <si>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</si>
  <si>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</si>
  <si>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</si>
  <si>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</si>
  <si>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</si>
  <si>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</si>
  <si>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</si>
  <si>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</si>
  <si>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</si>
  <si>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</si>
  <si>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</si>
  <si>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</si>
  <si>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</si>
  <si>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</si>
  <si>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</si>
  <si>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</si>
  <si>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</si>
  <si>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</si>
  <si>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</si>
  <si>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</si>
  <si>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</si>
  <si>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</si>
  <si>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</si>
  <si>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</si>
  <si>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</si>
  <si>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</si>
  <si>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</si>
  <si>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</si>
  <si>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</si>
  <si>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</si>
  <si>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</si>
  <si>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</si>
  <si>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</si>
  <si>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</si>
  <si>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</si>
  <si>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</si>
  <si>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</si>
  <si>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</si>
  <si>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</si>
  <si>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</si>
  <si>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</si>
  <si>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</si>
  <si>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</si>
  <si>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</si>
  <si>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</si>
  <si>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</si>
  <si>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</si>
  <si>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</si>
  <si>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</si>
  <si>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</si>
  <si>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</si>
  <si>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</si>
  <si>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</si>
  <si>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</si>
  <si>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</si>
  <si>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</si>
  <si>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</si>
  <si>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</si>
  <si>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</si>
  <si>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</si>
  <si>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</si>
  <si>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</si>
  <si>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</si>
  <si>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</si>
  <si>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</si>
  <si>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</si>
  <si>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</si>
  <si>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</si>
  <si>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</si>
  <si>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</si>
  <si>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</si>
  <si>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</si>
  <si>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</si>
  <si>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</si>
  <si>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</si>
  <si>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</si>
  <si>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</si>
  <si>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</si>
  <si>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</si>
  <si>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</si>
  <si>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</si>
  <si>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</si>
  <si>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</si>
  <si>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</si>
  <si>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</si>
  <si>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</si>
  <si>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</si>
  <si>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</si>
  <si>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</si>
  <si>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</si>
  <si>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</si>
  <si>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</si>
  <si>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</si>
  <si>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</si>
  <si>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</si>
  <si>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</si>
  <si>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</si>
  <si>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</si>
  <si>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</si>
  <si>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</si>
  <si>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</si>
  <si>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</si>
  <si>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</si>
  <si>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</si>
  <si>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</si>
  <si>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</si>
  <si>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</si>
  <si>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</si>
  <si>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</si>
  <si>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</si>
  <si>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</si>
  <si>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</si>
  <si>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</si>
  <si>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</si>
  <si>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</si>
  <si>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</si>
  <si>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</si>
  <si>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</si>
  <si>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</si>
  <si>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</si>
  <si>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</si>
  <si>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</si>
  <si>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</si>
  <si>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</si>
  <si>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</si>
  <si>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</si>
  <si>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</si>
  <si>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</si>
  <si>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</si>
  <si>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</si>
  <si>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</si>
  <si>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</si>
  <si>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</si>
  <si>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</si>
  <si>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</si>
  <si>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</si>
  <si>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</si>
  <si>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</si>
  <si>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</si>
  <si>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</si>
  <si>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</si>
  <si>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</si>
  <si>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</si>
  <si>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</si>
  <si>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</si>
  <si>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</si>
  <si>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</si>
  <si>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</si>
  <si>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</si>
  <si>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</si>
  <si>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</si>
  <si>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</si>
  <si>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</si>
  <si>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</si>
  <si>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</si>
  <si>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</si>
  <si>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</si>
  <si>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</si>
  <si>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</si>
  <si>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</si>
  <si>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</si>
  <si>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</si>
  <si>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</si>
  <si>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</si>
  <si>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</si>
  <si>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</si>
  <si>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</si>
  <si>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</si>
  <si>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</si>
  <si>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</si>
  <si>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</si>
  <si>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</si>
  <si>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</si>
  <si>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</si>
  <si>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</si>
  <si>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</si>
  <si>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</si>
  <si>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</si>
  <si>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</si>
  <si>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</si>
  <si>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</si>
  <si>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</si>
  <si>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</si>
  <si>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</si>
  <si>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</si>
  <si>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</si>
  <si>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</si>
  <si>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</si>
  <si>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</si>
  <si>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</si>
  <si>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</si>
  <si>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</si>
  <si>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</si>
  <si>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</si>
  <si>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</si>
  <si>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</si>
  <si>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</si>
  <si>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</si>
  <si>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</si>
  <si>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</si>
  <si>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</si>
  <si>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</si>
  <si>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</si>
  <si>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</si>
  <si>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</si>
  <si>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</si>
  <si>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</si>
  <si>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</si>
  <si>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</si>
  <si>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</si>
  <si>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</si>
  <si>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</si>
  <si>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</si>
  <si>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</si>
  <si>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</si>
  <si>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</si>
  <si>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</si>
  <si>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</si>
  <si>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</si>
  <si>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</si>
  <si>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</si>
  <si>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</si>
  <si>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</si>
  <si>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</si>
  <si>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</si>
  <si>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</si>
  <si>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</si>
  <si>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</si>
  <si>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</si>
  <si>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</si>
  <si>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</si>
  <si>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</si>
  <si>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</si>
  <si>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</si>
  <si>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</si>
  <si>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</si>
  <si>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</si>
  <si>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</si>
  <si>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</si>
  <si>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</si>
  <si>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</si>
  <si>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</si>
  <si>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</si>
  <si>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</si>
  <si>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</si>
  <si>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</si>
  <si>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</si>
  <si>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</si>
  <si>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</si>
  <si>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</si>
  <si>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</si>
  <si>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</si>
  <si>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</si>
  <si>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</si>
  <si>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</si>
  <si>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</si>
  <si>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</si>
  <si>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</si>
  <si>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</si>
  <si>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</si>
  <si>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</si>
  <si>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</si>
  <si>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</si>
  <si>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</si>
  <si>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</si>
  <si>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</si>
  <si>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</si>
  <si>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</si>
  <si>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</si>
  <si>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</si>
  <si>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</si>
  <si>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</si>
  <si>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</si>
  <si>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</si>
  <si>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</si>
  <si>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</si>
  <si>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</si>
  <si>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</si>
  <si>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</si>
  <si>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</si>
  <si>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</si>
  <si>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</si>
  <si>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</si>
  <si>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</si>
  <si>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</si>
  <si>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</si>
  <si>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</si>
  <si>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</si>
  <si>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</si>
  <si>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</si>
  <si>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</si>
  <si>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</si>
  <si>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</si>
  <si>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</si>
  <si>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</si>
  <si>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</si>
  <si>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</si>
  <si>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</si>
  <si>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</si>
  <si>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</si>
  <si>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</si>
  <si>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</si>
  <si>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</si>
  <si>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</si>
  <si>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</si>
  <si>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</si>
  <si>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</si>
  <si>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</si>
  <si>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</si>
  <si>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</si>
  <si>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</si>
  <si>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</si>
  <si>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</si>
  <si>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</si>
  <si>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</si>
  <si>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</si>
  <si>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</si>
  <si>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</si>
  <si>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</si>
  <si>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</si>
  <si>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</si>
  <si>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</si>
  <si>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</si>
  <si>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</si>
  <si>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</si>
  <si>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</si>
  <si>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</si>
  <si>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</si>
  <si>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</si>
  <si>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</si>
  <si>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</si>
  <si>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</si>
  <si>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</si>
  <si>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</si>
  <si>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</si>
  <si>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</si>
  <si>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</si>
  <si>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</si>
  <si>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</si>
  <si>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</si>
  <si>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</si>
  <si>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</si>
  <si>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</si>
  <si>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</si>
  <si>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</si>
  <si>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</si>
  <si>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</si>
  <si>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</si>
  <si>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</si>
  <si>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</si>
  <si>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</si>
  <si>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</si>
  <si>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</si>
  <si>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</si>
  <si>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</si>
  <si>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</si>
  <si>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</si>
  <si>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</si>
  <si>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</si>
  <si>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</si>
  <si>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</si>
  <si>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</si>
  <si>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</si>
  <si>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</si>
  <si>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</si>
  <si>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</si>
  <si>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</si>
  <si>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</si>
  <si>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</si>
  <si>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</si>
  <si>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</si>
  <si>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</si>
  <si>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</si>
  <si>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</si>
  <si>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</si>
  <si>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</si>
  <si>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</si>
  <si>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</si>
  <si>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</si>
  <si>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</si>
  <si>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</si>
  <si>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</si>
  <si>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</si>
  <si>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</si>
  <si>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</si>
  <si>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</si>
  <si>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</si>
  <si>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</si>
  <si>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</si>
  <si>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</si>
  <si>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</si>
  <si>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</si>
  <si>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</si>
  <si>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</si>
  <si>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</si>
  <si>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</si>
  <si>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</si>
  <si>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</si>
  <si>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</si>
  <si>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</si>
  <si>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</si>
  <si>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</si>
  <si>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</si>
  <si>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</si>
  <si>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</si>
  <si>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</si>
  <si>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</si>
  <si>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</si>
  <si>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</si>
  <si>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</si>
  <si>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</si>
  <si>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</si>
  <si>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</si>
  <si>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</si>
  <si>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</si>
  <si>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</si>
  <si>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</si>
  <si>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</si>
  <si>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</si>
  <si>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</si>
  <si>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</si>
  <si>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</si>
  <si>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</si>
  <si>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</si>
  <si>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</si>
  <si>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</si>
  <si>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</si>
  <si>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</si>
  <si>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</si>
  <si>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</si>
  <si>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</si>
  <si>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</si>
  <si>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</si>
  <si>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</si>
  <si>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</si>
  <si>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</si>
  <si>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</si>
  <si>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</si>
  <si>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</si>
  <si>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</si>
  <si>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</si>
  <si>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</si>
  <si>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</si>
  <si>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</si>
  <si>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</si>
  <si>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</si>
  <si>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</si>
  <si>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</si>
  <si>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</si>
  <si>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</si>
  <si>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</si>
  <si>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</si>
  <si>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</si>
  <si>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</si>
  <si>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</si>
  <si>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</si>
  <si>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</si>
  <si>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</si>
  <si>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</si>
  <si>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</si>
  <si>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</si>
  <si>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</si>
  <si>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</si>
  <si>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</si>
  <si>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</si>
  <si>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</si>
  <si>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</si>
  <si>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</si>
  <si>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</si>
  <si>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</si>
  <si>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</si>
  <si>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</si>
  <si>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</si>
  <si>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</si>
  <si>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</si>
  <si>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</si>
  <si>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</si>
  <si>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</si>
  <si>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</si>
  <si>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</si>
  <si>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</si>
  <si>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</si>
  <si>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</si>
  <si>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</si>
  <si>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</si>
  <si>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</si>
  <si>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</si>
  <si>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</si>
  <si>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</si>
  <si>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</si>
  <si>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</si>
  <si>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</si>
  <si>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</si>
  <si>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</si>
  <si>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</si>
  <si>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</si>
  <si>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</si>
  <si>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</si>
  <si>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</si>
  <si>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</si>
  <si>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</si>
  <si>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</si>
  <si>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</si>
  <si>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</si>
  <si>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</si>
  <si>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</si>
  <si>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</si>
  <si>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</si>
  <si>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</si>
  <si>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</si>
  <si>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</si>
  <si>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</si>
  <si>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</si>
  <si>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</si>
  <si>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</si>
  <si>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</si>
  <si>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</si>
  <si>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</si>
  <si>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</si>
  <si>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</si>
  <si>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</si>
  <si>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</si>
  <si>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</si>
  <si>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</si>
  <si>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</si>
  <si>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</si>
  <si>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</si>
  <si>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</si>
  <si>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</si>
  <si>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</si>
  <si>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</si>
  <si>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</si>
  <si>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</si>
  <si>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</si>
  <si>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</si>
  <si>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</si>
  <si>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</si>
  <si>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</si>
  <si>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</si>
  <si>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</si>
  <si>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</si>
  <si>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</si>
  <si>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</si>
  <si>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</si>
  <si>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</si>
  <si>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</si>
  <si>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</si>
  <si>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</si>
  <si>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</si>
  <si>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</si>
  <si>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</si>
  <si>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</si>
  <si>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</si>
  <si>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</si>
  <si>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</si>
  <si>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</si>
  <si>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</si>
  <si>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</si>
  <si>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</si>
  <si>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</si>
  <si>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</si>
  <si>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</si>
  <si>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</si>
  <si>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</si>
  <si>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</si>
  <si>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</si>
  <si>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</si>
  <si>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</si>
  <si>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</si>
  <si>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</si>
  <si>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</si>
  <si>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</si>
  <si>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</si>
  <si>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</si>
  <si>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</si>
  <si>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</si>
  <si>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</si>
  <si>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</si>
  <si>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</si>
  <si>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</si>
  <si>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</si>
  <si>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</si>
  <si>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</si>
  <si>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</si>
  <si>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</si>
  <si>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</si>
  <si>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</si>
  <si>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</si>
  <si>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</si>
  <si>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</si>
  <si>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</si>
  <si>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</si>
  <si>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</si>
  <si>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</si>
  <si>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</si>
  <si>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</si>
  <si>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</si>
  <si>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</si>
  <si>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</si>
  <si>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</si>
  <si>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</si>
  <si>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</si>
  <si>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</si>
  <si>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</si>
  <si>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</si>
  <si>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</si>
  <si>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</si>
  <si>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</si>
  <si>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</si>
  <si>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</si>
  <si>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</si>
  <si>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</si>
  <si>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</si>
  <si>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</si>
  <si>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</si>
  <si>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</si>
  <si>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</si>
  <si>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</si>
  <si>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</si>
  <si>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</si>
  <si>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</si>
  <si>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</si>
  <si>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</si>
  <si>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</si>
  <si>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</si>
  <si>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</si>
  <si>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</si>
  <si>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</si>
  <si>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</si>
  <si>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</si>
  <si>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</si>
  <si>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</si>
  <si>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</si>
  <si>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</si>
  <si>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</si>
  <si>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</si>
  <si>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</si>
  <si>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</si>
  <si>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</si>
  <si>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</si>
  <si>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</si>
  <si>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</si>
  <si>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</si>
  <si>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</si>
  <si>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</si>
  <si>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</si>
  <si>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</si>
  <si>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</si>
  <si>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</si>
  <si>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</si>
  <si>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</si>
  <si>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</si>
  <si>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</si>
  <si>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</si>
  <si>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</si>
  <si>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</si>
  <si>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</si>
  <si>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</si>
  <si>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</si>
  <si>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</si>
  <si>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</si>
  <si>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</si>
  <si>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</si>
  <si>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</si>
  <si>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</si>
  <si>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</si>
  <si>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</si>
  <si>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</si>
  <si>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</si>
  <si>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</si>
  <si>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</si>
  <si>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</si>
  <si>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</si>
  <si>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</si>
  <si>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</si>
  <si>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</si>
  <si>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</si>
  <si>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</si>
  <si>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</si>
  <si>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</si>
  <si>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</si>
  <si>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</si>
  <si>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</si>
  <si>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</si>
  <si>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</si>
  <si>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</si>
  <si>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</si>
  <si>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</si>
  <si>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</si>
  <si>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</si>
  <si>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</si>
  <si>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</si>
  <si>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</si>
  <si>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</si>
  <si>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</si>
  <si>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</si>
  <si>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</si>
  <si>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</si>
  <si>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</si>
  <si>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</si>
  <si>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</si>
  <si>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</si>
  <si>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</si>
  <si>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</si>
  <si>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</si>
  <si>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</si>
  <si>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</si>
  <si>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</si>
  <si>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</si>
  <si>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</si>
  <si>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</si>
  <si>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</si>
  <si>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</si>
  <si>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</si>
  <si>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</si>
  <si>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</si>
  <si>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</si>
  <si>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</si>
  <si>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</si>
  <si>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</si>
  <si>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</si>
  <si>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</si>
  <si>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</si>
  <si>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</si>
  <si>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</si>
  <si>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</si>
  <si>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</si>
  <si>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</si>
  <si>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</si>
  <si>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</si>
  <si>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</si>
  <si>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</si>
  <si>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</si>
  <si>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</si>
  <si>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</si>
  <si>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</si>
  <si>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</si>
  <si>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</si>
  <si>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</si>
  <si>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</si>
  <si>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</si>
  <si>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</si>
  <si>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</si>
  <si>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</si>
  <si>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</si>
  <si>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</si>
  <si>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</si>
  <si>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</si>
  <si>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</si>
  <si>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</si>
  <si>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</si>
  <si>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</si>
  <si>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</si>
  <si>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</si>
  <si>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</si>
  <si>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</si>
  <si>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</si>
  <si>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</si>
  <si>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</si>
  <si>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</si>
  <si>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</si>
  <si>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</si>
  <si>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</si>
  <si>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</si>
  <si>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</si>
  <si>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</si>
  <si>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</si>
  <si>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</si>
  <si>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</si>
  <si>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</si>
  <si>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</si>
  <si>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</si>
  <si>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</si>
  <si>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</si>
  <si>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</si>
  <si>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</si>
  <si>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</si>
  <si>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</si>
  <si>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</si>
  <si>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</si>
  <si>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</si>
  <si>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</si>
  <si>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</si>
  <si>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</si>
  <si>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</si>
  <si>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</si>
  <si>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</si>
  <si>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</si>
  <si>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</si>
  <si>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</si>
  <si>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</si>
  <si>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</si>
  <si>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</si>
  <si>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</si>
  <si>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</si>
  <si>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</si>
  <si>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</si>
  <si>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</si>
  <si>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</si>
  <si>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</si>
  <si>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</si>
  <si>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</si>
  <si>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</si>
  <si>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</si>
  <si>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</si>
  <si>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</si>
  <si>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</si>
  <si>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</si>
  <si>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</si>
  <si>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</si>
  <si>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</si>
  <si>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</si>
  <si>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</si>
  <si>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</si>
  <si>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</si>
  <si>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</si>
  <si>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</si>
  <si>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</si>
  <si>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</si>
  <si>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</si>
  <si>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</si>
  <si>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</si>
  <si>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</si>
  <si>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</si>
  <si>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</si>
  <si>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</si>
  <si>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</si>
  <si>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</si>
  <si>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</si>
  <si>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</si>
  <si>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</si>
  <si>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</si>
  <si>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</si>
  <si>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</si>
  <si>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</si>
  <si>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</si>
  <si>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</si>
  <si>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</si>
  <si>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</si>
  <si>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</si>
  <si>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</si>
  <si>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</si>
  <si>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</si>
  <si>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</si>
  <si>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</si>
  <si>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</si>
  <si>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</si>
  <si>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</si>
  <si>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</si>
  <si>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</si>
  <si>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</si>
  <si>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</si>
  <si>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</si>
  <si>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</si>
  <si>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</si>
  <si>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</si>
  <si>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</si>
  <si>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</si>
  <si>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</si>
  <si>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</si>
  <si>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</si>
  <si>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</si>
  <si>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</si>
  <si>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</si>
  <si>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</si>
  <si>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</si>
  <si>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</si>
  <si>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</si>
  <si>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</si>
  <si>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</si>
  <si>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</si>
  <si>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</si>
  <si>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</si>
  <si>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</si>
  <si>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</si>
  <si>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</si>
  <si>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</si>
  <si>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</si>
  <si>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</si>
  <si>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</si>
  <si>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</si>
  <si>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</si>
  <si>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</si>
  <si>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</si>
  <si>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</si>
  <si>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</si>
  <si>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</si>
  <si>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</si>
  <si>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</si>
  <si>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</si>
  <si>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</si>
  <si>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</si>
  <si>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</si>
  <si>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</si>
  <si>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</si>
  <si>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</si>
  <si>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</si>
  <si>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</si>
  <si>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</si>
  <si>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</si>
  <si>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</si>
  <si>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</si>
  <si>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</si>
  <si>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</si>
  <si>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</si>
  <si>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</si>
  <si>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</si>
  <si>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</si>
  <si>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</si>
  <si>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</si>
  <si>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</si>
  <si>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</si>
  <si>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</si>
  <si>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</si>
  <si>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</si>
  <si>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</si>
  <si>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</si>
  <si>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</si>
  <si>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</si>
  <si>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</si>
  <si>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</si>
  <si>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</si>
  <si>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</si>
  <si>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</si>
  <si>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</si>
  <si>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</si>
  <si>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</si>
  <si>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</si>
  <si>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</si>
  <si>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</si>
  <si>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</si>
  <si>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</si>
  <si>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</si>
  <si>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</si>
  <si>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</si>
  <si>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</si>
  <si>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</si>
  <si>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</si>
  <si>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</si>
  <si>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</si>
  <si>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</si>
  <si>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</si>
  <si>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</si>
  <si>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</si>
  <si>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</si>
  <si>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</si>
  <si>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</si>
  <si>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</si>
  <si>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</si>
  <si>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</si>
  <si>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</si>
  <si>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</si>
  <si>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</si>
  <si>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</si>
  <si>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</si>
  <si>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</si>
  <si>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</si>
  <si>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</si>
  <si>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</si>
  <si>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</si>
  <si>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</si>
  <si>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</si>
  <si>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</si>
  <si>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</si>
  <si>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</si>
  <si>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</si>
  <si>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</si>
  <si>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</si>
  <si>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</si>
  <si>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</si>
  <si>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</si>
  <si>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</si>
  <si>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</si>
  <si>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</si>
  <si>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</si>
  <si>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</si>
  <si>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</si>
  <si>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</si>
  <si>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</si>
  <si>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</si>
  <si>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</si>
  <si>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</si>
  <si>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</si>
  <si>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</si>
  <si>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</si>
  <si>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</si>
  <si>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</si>
  <si>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</si>
  <si>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</si>
  <si>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</si>
  <si>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</si>
  <si>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</si>
  <si>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</si>
  <si>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</si>
  <si>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</si>
  <si>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</si>
  <si>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</si>
  <si>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</si>
  <si>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</si>
  <si>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</si>
  <si>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</si>
  <si>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</si>
  <si>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</si>
  <si>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</si>
  <si>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</si>
  <si>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</si>
  <si>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</si>
  <si>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</si>
  <si>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</si>
  <si>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</si>
  <si>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</si>
  <si>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</si>
  <si>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</si>
  <si>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</si>
  <si>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</si>
  <si>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</si>
  <si>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</si>
  <si>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</si>
  <si>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</si>
  <si>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</si>
  <si>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</si>
  <si>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</si>
  <si>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</si>
  <si>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</si>
  <si>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</si>
  <si>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</si>
  <si>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</si>
  <si>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</si>
  <si>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</si>
  <si>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</si>
  <si>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</si>
  <si>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</si>
  <si>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</si>
  <si>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</si>
  <si>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</si>
  <si>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</si>
  <si>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</si>
  <si>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</si>
  <si>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</si>
  <si>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</si>
  <si>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</si>
  <si>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</si>
  <si>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</si>
  <si>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</si>
  <si>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</si>
  <si>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</si>
  <si>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</si>
  <si>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</si>
  <si>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</si>
  <si>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</si>
  <si>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</si>
  <si>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</si>
  <si>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</si>
  <si>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</si>
  <si>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</si>
  <si>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</si>
  <si>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</si>
  <si>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</si>
  <si>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</si>
  <si>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</si>
  <si>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</si>
  <si>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</si>
  <si>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</si>
  <si>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</si>
  <si>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</si>
  <si>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</si>
  <si>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</si>
  <si>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</si>
  <si>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</si>
  <si>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</si>
  <si>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</si>
  <si>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</si>
  <si>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</si>
  <si>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</si>
  <si>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</si>
  <si>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</si>
  <si>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</si>
  <si>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</si>
  <si>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</si>
  <si>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</si>
  <si>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</si>
  <si>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</si>
  <si>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</si>
  <si>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</si>
  <si>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</si>
  <si>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</si>
  <si>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</si>
  <si>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</si>
  <si>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</si>
  <si>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</si>
  <si>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</si>
  <si>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</si>
  <si>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</si>
  <si>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</si>
  <si>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</si>
  <si>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</si>
  <si>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</si>
  <si>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</si>
  <si>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</si>
  <si>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</si>
  <si>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</si>
  <si>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</si>
  <si>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</si>
  <si>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</si>
  <si>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</si>
  <si>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</si>
  <si>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</si>
  <si>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</si>
  <si>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</si>
  <si>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</si>
  <si>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</si>
  <si>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</si>
  <si>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</si>
  <si>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</si>
  <si>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</si>
  <si>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</si>
  <si>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</si>
  <si>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</si>
  <si>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</si>
  <si>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</si>
  <si>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</si>
  <si>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</si>
  <si>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</si>
  <si>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</si>
  <si>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</si>
  <si>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</si>
  <si>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</si>
  <si>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</si>
  <si>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</si>
  <si>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</si>
  <si>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</si>
  <si>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</si>
  <si>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</si>
  <si>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</si>
  <si>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</si>
  <si>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</si>
  <si>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</si>
  <si>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</si>
  <si>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</si>
  <si>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</si>
  <si>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</si>
  <si>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</si>
  <si>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</si>
  <si>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</si>
  <si>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</si>
  <si>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</si>
  <si>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</si>
  <si>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</si>
  <si>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</si>
  <si>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</si>
  <si>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</si>
  <si>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</si>
  <si>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</si>
  <si>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</si>
  <si>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</si>
  <si>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</si>
  <si>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</si>
  <si>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</si>
  <si>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</si>
  <si>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</si>
  <si>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</si>
  <si>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</si>
  <si>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</si>
  <si>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</si>
  <si>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</si>
  <si>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</si>
  <si>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</si>
  <si>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</si>
  <si>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</si>
  <si>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</si>
  <si>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</si>
  <si>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</si>
  <si>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</si>
  <si>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</si>
  <si>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</si>
  <si>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</si>
  <si>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</si>
  <si>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</si>
  <si>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</si>
  <si>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</si>
  <si>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</si>
  <si>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</si>
  <si>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</si>
  <si>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</si>
  <si>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</si>
  <si>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</si>
  <si>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</si>
  <si>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</si>
  <si>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</si>
  <si>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</si>
  <si>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</si>
  <si>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</si>
  <si>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</si>
  <si>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</si>
  <si>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</si>
  <si>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</si>
  <si>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</si>
  <si>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</si>
  <si>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</si>
  <si>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</si>
  <si>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</si>
  <si>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</si>
  <si>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</si>
  <si>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</si>
  <si>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</si>
  <si>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</si>
  <si>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</si>
  <si>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</si>
  <si>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</si>
  <si>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</si>
  <si>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</si>
  <si>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</si>
  <si>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</si>
  <si>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</si>
  <si>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</si>
  <si>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</si>
  <si>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</si>
  <si>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</si>
  <si>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</si>
  <si>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</si>
  <si>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</si>
  <si>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</si>
  <si>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</si>
  <si>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</si>
  <si>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</si>
  <si>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</si>
  <si>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</si>
  <si>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</si>
  <si>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</si>
  <si>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</si>
  <si>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</si>
  <si>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</si>
  <si>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</si>
  <si>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</si>
  <si>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</si>
  <si>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</si>
  <si>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</si>
  <si>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</si>
  <si>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</si>
  <si>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</si>
  <si>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</si>
  <si>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</si>
  <si>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</si>
  <si>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</si>
  <si>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</si>
  <si>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</si>
  <si>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</si>
  <si>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</si>
  <si>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</si>
  <si>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</si>
  <si>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</si>
  <si>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</si>
  <si>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</si>
  <si>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</si>
  <si>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</si>
  <si>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</si>
  <si>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</si>
  <si>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</si>
  <si>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</si>
  <si>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</si>
  <si>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</si>
  <si>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</si>
  <si>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</si>
  <si>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</si>
  <si>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</si>
  <si>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</si>
  <si>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</si>
  <si>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</si>
  <si>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</si>
  <si>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</si>
  <si>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</si>
  <si>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</si>
  <si>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</si>
  <si>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</si>
  <si>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</si>
  <si>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</si>
  <si>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</si>
  <si>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</si>
  <si>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</si>
  <si>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</si>
  <si>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</si>
  <si>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</si>
  <si>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</si>
  <si>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</si>
  <si>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</si>
  <si>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</si>
  <si>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</si>
  <si>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</si>
  <si>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</si>
  <si>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</si>
  <si>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</si>
  <si>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</si>
  <si>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</si>
  <si>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</si>
  <si>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</si>
  <si>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</si>
  <si>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</si>
  <si>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</si>
  <si>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</si>
  <si>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</si>
  <si>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</si>
  <si>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</si>
  <si>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</si>
  <si>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</si>
  <si>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</si>
  <si>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</si>
  <si>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</si>
  <si>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</si>
  <si>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</si>
  <si>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</si>
  <si>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</si>
  <si>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</si>
  <si>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</si>
  <si>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</si>
  <si>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</si>
  <si>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</si>
  <si>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</si>
  <si>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</si>
  <si>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</si>
  <si>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</si>
  <si>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</si>
  <si>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</si>
  <si>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</si>
  <si>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</si>
  <si>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</si>
  <si>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</si>
  <si>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</si>
  <si>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</si>
  <si>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</si>
  <si>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</si>
  <si>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</si>
  <si>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</si>
  <si>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</si>
  <si>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</si>
  <si>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</si>
  <si>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</si>
  <si>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</si>
  <si>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</si>
  <si>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</si>
  <si>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</si>
  <si>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</si>
  <si>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</si>
  <si>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</si>
  <si>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</si>
  <si>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</si>
  <si>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</si>
  <si>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</si>
  <si>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</si>
  <si>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</si>
  <si>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</si>
  <si>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</si>
  <si>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</si>
  <si>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</si>
  <si>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</si>
  <si>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</si>
  <si>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</si>
  <si>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</si>
  <si>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</si>
  <si>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</si>
  <si>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</si>
  <si>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</si>
  <si>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</si>
  <si>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</si>
  <si>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</si>
  <si>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</si>
  <si>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</si>
  <si>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</si>
  <si>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</si>
  <si>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</si>
  <si>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</si>
  <si>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</si>
  <si>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</si>
  <si>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</si>
  <si>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</si>
  <si>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</si>
  <si>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</si>
  <si>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</si>
  <si>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</si>
  <si>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</si>
  <si>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</si>
  <si>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</si>
  <si>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</si>
  <si>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</si>
  <si>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</si>
  <si>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</si>
  <si>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</si>
  <si>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</si>
  <si>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</si>
  <si>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</si>
  <si>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</si>
  <si>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</si>
  <si>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</si>
  <si>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</si>
  <si>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</si>
  <si>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</si>
  <si>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</si>
  <si>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</si>
  <si>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</si>
  <si>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</si>
  <si>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</si>
  <si>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</si>
  <si>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</si>
  <si>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</si>
  <si>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</si>
  <si>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</si>
  <si>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</si>
  <si>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</si>
  <si>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</si>
  <si>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</si>
  <si>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</si>
  <si>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</si>
  <si>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</si>
  <si>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</si>
  <si>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</si>
  <si>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</si>
  <si>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</si>
  <si>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</si>
  <si>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</si>
  <si>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</si>
  <si>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</si>
  <si>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</si>
  <si>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</si>
  <si>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</si>
  <si>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</si>
  <si>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</si>
  <si>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</si>
  <si>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</si>
  <si>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</si>
  <si>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</si>
  <si>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</si>
  <si>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</si>
  <si>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</si>
  <si>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</si>
  <si>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</si>
  <si>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</si>
  <si>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</si>
  <si>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</si>
  <si>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</si>
  <si>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</si>
  <si>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</si>
  <si>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</si>
  <si>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</si>
  <si>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</si>
  <si>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</si>
  <si>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</si>
  <si>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</si>
  <si>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</si>
  <si>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</si>
  <si>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</si>
  <si>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</si>
  <si>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</si>
  <si>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</si>
  <si>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</si>
  <si>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</si>
  <si>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</si>
  <si>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</si>
  <si>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</si>
  <si>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</si>
  <si>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</si>
  <si>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</si>
  <si>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</si>
  <si>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</si>
  <si>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</si>
  <si>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</si>
  <si>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</si>
  <si>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</si>
  <si>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</si>
  <si>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</si>
  <si>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</si>
  <si>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</si>
  <si>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</si>
  <si>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</si>
  <si>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</si>
  <si>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</si>
  <si>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</si>
  <si>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</si>
  <si>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</si>
  <si>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</si>
  <si>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</si>
  <si>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</si>
  <si>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</si>
  <si>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</si>
  <si>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</si>
  <si>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</si>
  <si>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</si>
  <si>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</si>
  <si>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</si>
  <si>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</si>
  <si>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</si>
  <si>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</si>
  <si>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</si>
  <si>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</si>
  <si>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</si>
  <si>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</si>
  <si>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</si>
  <si>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</si>
  <si>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</si>
  <si>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</si>
  <si>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</si>
  <si>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</si>
  <si>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</si>
  <si>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</si>
  <si>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</si>
  <si>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</si>
  <si>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</si>
  <si>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</si>
  <si>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</si>
  <si>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</si>
  <si>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</si>
  <si>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</si>
  <si>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</si>
  <si>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</si>
  <si>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</si>
  <si>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</si>
  <si>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</si>
  <si>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</si>
  <si>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</si>
  <si>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</si>
  <si>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</si>
  <si>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</si>
  <si>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</si>
  <si>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</si>
  <si>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</si>
  <si>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</si>
  <si>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</si>
  <si>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</si>
  <si>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</si>
  <si>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</si>
  <si>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</si>
  <si>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</si>
  <si>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</si>
  <si>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</si>
  <si>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</si>
  <si>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</si>
  <si>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</si>
  <si>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</si>
  <si>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</si>
  <si>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</si>
  <si>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</si>
  <si>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</si>
  <si>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</si>
  <si>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</si>
  <si>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</si>
  <si>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</si>
  <si>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</si>
  <si>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</si>
  <si>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</si>
  <si>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</si>
  <si>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</si>
  <si>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</si>
  <si>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</si>
  <si>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</si>
  <si>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</si>
  <si>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</si>
  <si>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</si>
  <si>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</si>
  <si>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</si>
  <si>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</si>
  <si>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</si>
  <si>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</si>
  <si>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</si>
  <si>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</si>
  <si>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</si>
  <si>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</si>
  <si>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</si>
  <si>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</si>
  <si>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</si>
  <si>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</si>
  <si>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</si>
  <si>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</si>
  <si>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</si>
  <si>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</si>
  <si>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</si>
  <si>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</si>
  <si>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</si>
  <si>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</si>
  <si>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</si>
  <si>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</si>
  <si>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</si>
  <si>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</si>
  <si>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</si>
  <si>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</si>
  <si>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</si>
  <si>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</si>
  <si>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</si>
  <si>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</si>
  <si>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</si>
  <si>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</si>
  <si>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</si>
  <si>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</si>
  <si>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</si>
  <si>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</si>
  <si>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</si>
  <si>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</si>
  <si>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</si>
  <si>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</si>
  <si>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</si>
  <si>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</si>
  <si>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</si>
  <si>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</si>
  <si>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</si>
  <si>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</si>
  <si>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</si>
  <si>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</si>
  <si>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</si>
  <si>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</si>
  <si>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</si>
  <si>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</si>
  <si>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</si>
  <si>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</si>
  <si>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</si>
  <si>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</si>
  <si>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</si>
  <si>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</si>
  <si>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</si>
  <si>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</si>
  <si>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</si>
  <si>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</si>
  <si>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</si>
  <si>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</si>
  <si>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</si>
  <si>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</si>
  <si>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</si>
  <si>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</si>
  <si>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</si>
  <si>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</si>
  <si>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</si>
  <si>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</si>
  <si>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</si>
  <si>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</si>
  <si>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</si>
  <si>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</si>
  <si>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</si>
  <si>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</si>
  <si>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</si>
  <si>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</si>
  <si>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</si>
  <si>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</si>
  <si>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</si>
  <si>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</si>
  <si>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</si>
  <si>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</si>
  <si>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</si>
  <si>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</si>
  <si>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</si>
  <si>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</si>
  <si>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</si>
  <si>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</si>
  <si>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</si>
  <si>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</si>
  <si>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</si>
  <si>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</si>
  <si>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</si>
  <si>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</si>
  <si>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</si>
  <si>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</si>
  <si>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</si>
  <si>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</si>
  <si>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</si>
  <si>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</si>
  <si>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</si>
  <si>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</si>
  <si>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</si>
  <si>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</si>
  <si>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</si>
  <si>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</si>
  <si>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</si>
  <si>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</si>
  <si>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</si>
  <si>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</si>
  <si>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</si>
  <si>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</si>
  <si>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</si>
  <si>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</si>
  <si>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</si>
  <si>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</si>
  <si>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</si>
  <si>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</si>
  <si>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</si>
  <si>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</si>
  <si>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</si>
  <si>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</si>
  <si>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</si>
  <si>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</si>
  <si>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</si>
  <si>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</si>
  <si>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</si>
  <si>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</si>
  <si>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</si>
  <si>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</si>
  <si>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</si>
  <si>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</si>
  <si>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</si>
  <si>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</si>
  <si>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</si>
  <si>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</si>
  <si>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</si>
  <si>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</si>
  <si>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</si>
  <si>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</si>
  <si>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</si>
  <si>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</si>
  <si>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</si>
  <si>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</si>
  <si>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</si>
  <si>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</si>
  <si>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</si>
  <si>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</si>
  <si>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</si>
  <si>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</si>
  <si>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</si>
  <si>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</si>
  <si>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</si>
  <si>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</si>
  <si>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</si>
  <si>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</si>
  <si>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</si>
  <si>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</si>
  <si>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</si>
  <si>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</si>
  <si>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</si>
  <si>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</si>
  <si>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</si>
  <si>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</si>
  <si>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</si>
  <si>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</si>
  <si>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</si>
  <si>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</si>
  <si>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</si>
  <si>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</si>
  <si>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</si>
  <si>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</si>
  <si>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</si>
  <si>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</si>
  <si>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</si>
  <si>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</si>
  <si>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</si>
  <si>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</si>
  <si>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</si>
  <si>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</si>
  <si>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</si>
  <si>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</si>
  <si>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</si>
  <si>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</si>
  <si>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</si>
  <si>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</si>
  <si>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</si>
  <si>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</si>
  <si>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</si>
  <si>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</si>
  <si>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</si>
  <si>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</si>
  <si>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</si>
  <si>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</si>
  <si>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</si>
  <si>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</si>
  <si>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</si>
  <si>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</si>
  <si>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</si>
  <si>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</si>
  <si>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</si>
  <si>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</si>
  <si>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</si>
  <si>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</si>
  <si>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</si>
  <si>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</si>
  <si>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</si>
  <si>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</si>
  <si>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</si>
  <si>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</si>
  <si>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</si>
  <si>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</si>
  <si>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</si>
  <si>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</si>
  <si>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</si>
  <si>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</si>
  <si>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</si>
  <si>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</si>
  <si>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</si>
  <si>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</si>
  <si>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</si>
  <si>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</si>
  <si>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</si>
  <si>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</si>
  <si>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</si>
  <si>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</si>
  <si>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</si>
  <si>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</si>
  <si>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</si>
  <si>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</si>
  <si>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</si>
  <si>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</si>
  <si>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</si>
  <si>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</si>
  <si>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</si>
  <si>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</si>
  <si>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</si>
  <si>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</si>
  <si>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</si>
  <si>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</si>
  <si>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</si>
  <si>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</si>
  <si>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</si>
  <si>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</si>
  <si>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</si>
  <si>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</si>
  <si>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</si>
  <si>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</si>
  <si>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</si>
  <si>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</si>
  <si>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</si>
  <si>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</si>
  <si>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</si>
  <si>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</si>
  <si>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</si>
  <si>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</si>
  <si>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</si>
  <si>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</si>
  <si>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</si>
  <si>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</si>
  <si>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</si>
  <si>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</si>
  <si>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</si>
  <si>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</si>
  <si>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</si>
  <si>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</si>
  <si>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</si>
  <si>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</si>
  <si>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</si>
  <si>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</si>
  <si>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</si>
  <si>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</si>
  <si>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</si>
  <si>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</si>
  <si>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</si>
  <si>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</si>
  <si>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</si>
  <si>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</si>
  <si>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</si>
  <si>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</si>
  <si>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</si>
  <si>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</si>
  <si>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</si>
  <si>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</si>
  <si>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</si>
  <si>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</si>
  <si>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</si>
  <si>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</si>
  <si>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</si>
  <si>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</si>
  <si>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</si>
  <si>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</si>
  <si>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</si>
  <si>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</si>
  <si>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</si>
  <si>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</si>
  <si>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</si>
  <si>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</si>
  <si>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</si>
  <si>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</si>
  <si>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</si>
  <si>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</si>
  <si>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</si>
  <si>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</si>
  <si>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</si>
  <si>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</si>
  <si>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</si>
  <si>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</si>
  <si>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</si>
  <si>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</si>
  <si>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</si>
  <si>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</si>
  <si>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</si>
  <si>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</si>
  <si>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</si>
  <si>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</si>
  <si>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</si>
  <si>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</si>
  <si>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</si>
  <si>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</si>
  <si>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</si>
  <si>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</si>
  <si>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</si>
  <si>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</si>
  <si>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</si>
  <si>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</si>
  <si>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</si>
  <si>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</si>
  <si>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</si>
  <si>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</si>
  <si>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</si>
  <si>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</si>
  <si>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</si>
  <si>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</si>
  <si>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</si>
  <si>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</si>
  <si>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</si>
  <si>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</si>
  <si>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</si>
  <si>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</si>
  <si>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</si>
  <si>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</si>
  <si>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</si>
  <si>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</si>
  <si>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</si>
  <si>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</si>
  <si>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</si>
  <si>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</si>
  <si>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</si>
  <si>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</si>
  <si>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</si>
  <si>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</si>
  <si>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</si>
  <si>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</si>
  <si>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</si>
  <si>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</si>
  <si>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</si>
  <si>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</si>
  <si>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</si>
  <si>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</si>
  <si>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</si>
  <si>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</si>
  <si>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</si>
  <si>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</si>
  <si>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</si>
  <si>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</si>
  <si>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</si>
  <si>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</si>
  <si>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</si>
  <si>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</si>
  <si>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</si>
  <si>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</si>
  <si>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</si>
  <si>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</si>
  <si>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</si>
  <si>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</si>
  <si>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</si>
  <si>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</si>
  <si>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</si>
  <si>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</si>
  <si>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</si>
  <si>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</si>
  <si>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</si>
  <si>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</si>
  <si>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</si>
  <si>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</si>
  <si>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</si>
  <si>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</si>
  <si>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</si>
  <si>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</si>
  <si>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</si>
  <si>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</si>
  <si>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</si>
  <si>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</si>
  <si>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</si>
  <si>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</si>
  <si>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</si>
  <si>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</si>
  <si>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</si>
  <si>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</si>
  <si>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</si>
  <si>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</si>
  <si>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</si>
  <si>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</si>
  <si>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</si>
  <si>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</si>
  <si>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</si>
  <si>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</si>
  <si>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</si>
  <si>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</si>
  <si>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</si>
  <si>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</si>
  <si>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</si>
  <si>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</si>
  <si>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</si>
  <si>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</si>
  <si>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</si>
  <si>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</si>
  <si>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</si>
  <si>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</si>
  <si>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</si>
  <si>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</si>
  <si>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</si>
  <si>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</si>
  <si>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</si>
  <si>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</si>
  <si>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</si>
  <si>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</si>
  <si>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</si>
  <si>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</si>
  <si>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</si>
  <si>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</si>
  <si>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</si>
  <si>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</si>
  <si>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</si>
  <si>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</si>
  <si>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</si>
  <si>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</si>
  <si>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</si>
  <si>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</si>
  <si>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</si>
  <si>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</si>
  <si>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</si>
  <si>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</si>
  <si>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</si>
  <si>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</si>
  <si>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</si>
  <si>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</si>
  <si>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</si>
  <si>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</si>
  <si>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</si>
  <si>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</si>
  <si>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</si>
  <si>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</si>
  <si>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</si>
  <si>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</si>
  <si>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</si>
  <si>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</si>
  <si>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</si>
  <si>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</si>
  <si>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</si>
  <si>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</si>
  <si>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</si>
  <si>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</si>
  <si>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</si>
  <si>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</si>
  <si>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</si>
  <si>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</si>
  <si>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</si>
  <si>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</si>
  <si>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</si>
  <si>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</si>
  <si>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</si>
  <si>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</si>
  <si>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</si>
  <si>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</si>
  <si>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</si>
  <si>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</si>
  <si>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</si>
  <si>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</si>
  <si>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</si>
  <si>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</si>
  <si>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</si>
  <si>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</si>
  <si>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</si>
  <si>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</si>
  <si>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</si>
  <si>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</si>
  <si>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</si>
  <si>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</si>
  <si>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</si>
  <si>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</si>
  <si>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</si>
  <si>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</si>
  <si>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</si>
  <si>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</si>
  <si>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</si>
  <si>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</si>
  <si>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</si>
  <si>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</si>
  <si>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</si>
  <si>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</si>
  <si>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</si>
  <si>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</si>
  <si>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</si>
  <si>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</si>
  <si>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</si>
  <si>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</si>
  <si>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</si>
  <si>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</si>
  <si>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</si>
  <si>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</si>
  <si>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</si>
  <si>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</si>
  <si>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</si>
  <si>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</si>
  <si>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</si>
  <si>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</si>
  <si>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</si>
  <si>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</si>
  <si>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</si>
  <si>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</si>
  <si>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</si>
  <si>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</si>
  <si>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</si>
  <si>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</si>
  <si>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</si>
  <si>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</si>
  <si>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</si>
  <si>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</si>
  <si>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</si>
  <si>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</si>
  <si>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</si>
  <si>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</si>
  <si>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</si>
  <si>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</si>
  <si>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</si>
  <si>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</si>
  <si>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</si>
  <si>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</si>
  <si>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</si>
  <si>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</si>
  <si>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</si>
  <si>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</si>
  <si>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</si>
  <si>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</si>
  <si>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</si>
  <si>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</si>
  <si>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</si>
  <si>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</si>
  <si>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</si>
  <si>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</si>
  <si>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</si>
  <si>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</si>
  <si>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</si>
  <si>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</si>
  <si>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</si>
  <si>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</si>
  <si>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</si>
  <si>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</si>
  <si>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</si>
  <si>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</si>
  <si>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</si>
  <si>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</si>
  <si>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</si>
  <si>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</si>
  <si>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</si>
  <si>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</si>
  <si>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</si>
  <si>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</si>
  <si>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</si>
  <si>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</si>
  <si>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</si>
  <si>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</si>
  <si>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</si>
  <si>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</si>
  <si>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</si>
  <si>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</si>
  <si>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</si>
  <si>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</si>
  <si>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</si>
  <si>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</si>
  <si>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</si>
  <si>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</si>
  <si>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</si>
  <si>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</si>
  <si>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</si>
  <si>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</si>
  <si>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</si>
  <si>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</si>
  <si>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</si>
  <si>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</si>
  <si>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</si>
  <si>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</si>
  <si>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</si>
  <si>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</si>
  <si>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</si>
  <si>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</si>
  <si>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</si>
  <si>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</si>
  <si>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</si>
  <si>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</si>
  <si>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</si>
  <si>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</si>
  <si>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</si>
  <si>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</si>
  <si>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</si>
  <si>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</si>
  <si>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</si>
  <si>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</si>
  <si>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</si>
  <si>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</si>
  <si>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</si>
  <si>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</si>
  <si>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</si>
  <si>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</si>
  <si>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</si>
  <si>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</si>
  <si>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</si>
  <si>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</si>
  <si>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</si>
  <si>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</si>
  <si>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</si>
  <si>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</si>
  <si>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</si>
  <si>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</si>
  <si>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</si>
  <si>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</si>
  <si>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</si>
  <si>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</si>
  <si>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</si>
  <si>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</si>
  <si>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</si>
  <si>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</si>
  <si>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</si>
  <si>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</si>
  <si>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</si>
  <si>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</si>
  <si>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</si>
  <si>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</si>
  <si>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</si>
  <si>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</si>
  <si>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</si>
  <si>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</si>
  <si>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</si>
  <si>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</si>
  <si>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</si>
  <si>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</si>
  <si>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</si>
  <si>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</si>
  <si>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</si>
  <si>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</si>
  <si>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</si>
  <si>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</si>
  <si>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</si>
  <si>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</si>
  <si>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</si>
  <si>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</si>
  <si>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</si>
  <si>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</si>
  <si>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</si>
  <si>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</si>
  <si>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</si>
  <si>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</si>
  <si>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</si>
  <si>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</si>
  <si>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</si>
  <si>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</si>
  <si>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</si>
  <si>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</si>
  <si>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</si>
  <si>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</si>
  <si>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</si>
  <si>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</si>
  <si>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</si>
  <si>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</si>
  <si>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</si>
  <si>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</si>
  <si>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</si>
  <si>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</si>
  <si>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</si>
  <si>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</si>
  <si>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</si>
  <si>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</si>
  <si>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</si>
  <si>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</si>
  <si>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</si>
  <si>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</si>
  <si>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</si>
  <si>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</si>
  <si>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</si>
  <si>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</si>
  <si>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</si>
  <si>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</si>
  <si>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</si>
  <si>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</si>
  <si>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</si>
  <si>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</si>
  <si>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</si>
  <si>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</si>
  <si>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</si>
  <si>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</si>
  <si>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</si>
  <si>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</si>
  <si>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</si>
  <si>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</si>
  <si>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</si>
  <si>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</si>
  <si>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</si>
  <si>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</si>
  <si>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</si>
  <si>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</si>
  <si>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</si>
  <si>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</si>
  <si>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</si>
  <si>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</si>
  <si>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</si>
  <si>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</si>
  <si>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</si>
  <si>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</si>
  <si>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</si>
  <si>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</si>
  <si>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</si>
  <si>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</si>
  <si>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</si>
  <si>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</si>
  <si>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</si>
  <si>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</si>
  <si>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</si>
  <si>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</si>
  <si>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</si>
  <si>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</si>
  <si>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</si>
  <si>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</si>
  <si>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</si>
  <si>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</si>
  <si>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</si>
  <si>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</si>
  <si>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</si>
  <si>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</si>
  <si>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</si>
  <si>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</si>
  <si>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</si>
  <si>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</si>
  <si>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</si>
  <si>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</si>
  <si>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</si>
  <si>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</si>
  <si>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</si>
  <si>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</si>
  <si>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</si>
  <si>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</si>
  <si>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</si>
  <si>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</si>
  <si>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</si>
  <si>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</si>
  <si>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</si>
  <si>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</si>
  <si>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</si>
  <si>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</si>
  <si>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</si>
  <si>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</si>
  <si>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</si>
  <si>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</si>
  <si>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</si>
  <si>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</si>
  <si>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</si>
  <si>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</si>
  <si>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</si>
  <si>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</si>
  <si>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</si>
  <si>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</si>
  <si>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</si>
  <si>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</si>
  <si>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</si>
  <si>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</si>
  <si>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</si>
  <si>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</si>
  <si>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</si>
  <si>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</si>
  <si>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</si>
  <si>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</si>
  <si>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</si>
  <si>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</si>
  <si>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</si>
  <si>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</si>
  <si>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</si>
  <si>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</si>
  <si>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</si>
  <si>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</si>
  <si>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</si>
  <si>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</si>
  <si>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</si>
  <si>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</si>
  <si>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</si>
  <si>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</si>
  <si>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</si>
  <si>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</si>
  <si>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</si>
  <si>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</si>
  <si>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</si>
  <si>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</si>
  <si>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</si>
  <si>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</si>
  <si>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</si>
  <si>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</si>
  <si>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</si>
  <si>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</si>
  <si>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</si>
  <si>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</si>
  <si>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</si>
  <si>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</si>
  <si>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</si>
  <si>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</si>
  <si>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</si>
  <si>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</si>
  <si>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</si>
  <si>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</si>
  <si>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</si>
  <si>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</si>
  <si>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</si>
  <si>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</si>
  <si>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</si>
  <si>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</si>
  <si>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</si>
  <si>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</si>
  <si>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</si>
  <si>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</si>
  <si>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</si>
  <si>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</si>
  <si>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</si>
  <si>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</si>
  <si>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</si>
  <si>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</si>
  <si>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</si>
  <si>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</si>
  <si>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</si>
  <si>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</si>
  <si>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</si>
  <si>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</si>
  <si>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</si>
  <si>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</si>
  <si>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</si>
  <si>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</si>
  <si>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</si>
  <si>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</si>
  <si>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</si>
  <si>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</si>
  <si>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</si>
  <si>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</si>
  <si>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</si>
  <si>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</si>
  <si>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</si>
  <si>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</si>
  <si>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</si>
  <si>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</si>
  <si>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</si>
  <si>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</si>
  <si>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</si>
  <si>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</si>
  <si>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</si>
  <si>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</si>
  <si>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</si>
  <si>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</si>
  <si>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</si>
  <si>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</si>
  <si>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</si>
  <si>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</si>
  <si>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</si>
  <si>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</si>
  <si>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</si>
  <si>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</si>
  <si>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</si>
  <si>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</si>
  <si>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</si>
  <si>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</si>
  <si>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</si>
  <si>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</si>
  <si>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</si>
  <si>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</si>
  <si>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</si>
  <si>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</si>
  <si>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</si>
  <si>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</si>
  <si>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</si>
  <si>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</si>
  <si>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</si>
  <si>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</si>
  <si>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</si>
  <si>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</si>
  <si>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</si>
  <si>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</si>
  <si>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</si>
  <si>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</si>
  <si>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</si>
  <si>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</si>
  <si>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</si>
  <si>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</si>
  <si>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</si>
  <si>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</si>
  <si>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</si>
  <si>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</si>
  <si>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</si>
  <si>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</si>
  <si>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</si>
  <si>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</si>
  <si>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</si>
  <si>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</si>
  <si>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</si>
  <si>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</si>
  <si>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</si>
  <si>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</si>
  <si>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</si>
  <si>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</si>
  <si>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</si>
  <si>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</si>
  <si>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</si>
  <si>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</si>
  <si>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</si>
  <si>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</si>
  <si>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</si>
  <si>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</si>
  <si>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</si>
  <si>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</si>
  <si>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</si>
  <si>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</si>
  <si>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</si>
  <si>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</si>
  <si>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</si>
  <si>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</si>
  <si>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</si>
  <si>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</si>
  <si>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</si>
  <si>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</si>
  <si>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</si>
  <si>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</si>
  <si>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</si>
  <si>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</si>
  <si>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</si>
  <si>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</si>
  <si>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</si>
  <si>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</si>
  <si>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</si>
  <si>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</si>
  <si>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</si>
  <si>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</si>
  <si>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</si>
  <si>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</si>
  <si>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</si>
  <si>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</si>
  <si>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</si>
  <si>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</si>
  <si>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</si>
  <si>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</si>
  <si>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</si>
  <si>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</si>
  <si>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</si>
  <si>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</si>
  <si>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</si>
  <si>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</si>
  <si>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</si>
  <si>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</si>
  <si>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</si>
  <si>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</si>
  <si>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</si>
  <si>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</si>
  <si>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</si>
  <si>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</si>
  <si>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</si>
  <si>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</si>
  <si>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</si>
  <si>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</si>
  <si>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</si>
  <si>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</si>
  <si>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</si>
  <si>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</si>
  <si>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</si>
  <si>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</si>
  <si>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</si>
  <si>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</si>
  <si>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</si>
  <si>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</si>
  <si>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</si>
  <si>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</si>
  <si>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</si>
  <si>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</si>
  <si>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</si>
  <si>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</si>
  <si>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</si>
  <si>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</si>
  <si>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</si>
  <si>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</si>
  <si>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</si>
  <si>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</si>
  <si>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</si>
  <si>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</si>
  <si>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</si>
  <si>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</si>
  <si>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</si>
  <si>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</si>
  <si>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</si>
  <si>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</si>
  <si>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</si>
  <si>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</si>
  <si>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</si>
  <si>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</si>
  <si>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</si>
  <si>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</si>
  <si>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</si>
  <si>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</si>
  <si>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</si>
  <si>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</si>
  <si>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</si>
  <si>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</si>
  <si>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</si>
  <si>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</si>
  <si>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</si>
  <si>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</si>
  <si>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</si>
  <si>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</si>
  <si>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</si>
  <si>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</si>
  <si>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</si>
  <si>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</si>
  <si>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</si>
  <si>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</si>
  <si>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</si>
  <si>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</si>
  <si>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</si>
  <si>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</si>
  <si>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</si>
  <si>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</si>
  <si>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</si>
  <si>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</si>
  <si>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</si>
  <si>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</si>
  <si>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</si>
  <si>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</si>
  <si>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</si>
  <si>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</si>
  <si>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</si>
  <si>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</si>
  <si>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</si>
  <si>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</si>
  <si>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</si>
  <si>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</si>
  <si>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</si>
  <si>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</si>
  <si>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</si>
  <si>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</si>
  <si>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</si>
  <si>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</si>
  <si>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</si>
  <si>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</si>
  <si>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</si>
  <si>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</si>
  <si>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</si>
  <si>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</si>
  <si>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</si>
  <si>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</si>
  <si>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</si>
  <si>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</si>
  <si>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</si>
  <si>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</si>
  <si>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</si>
  <si>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</si>
  <si>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</si>
  <si>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</si>
  <si>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</si>
  <si>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</si>
  <si>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</si>
  <si>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</si>
  <si>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</si>
  <si>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</si>
  <si>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</si>
  <si>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</si>
  <si>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</si>
  <si>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</si>
  <si>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</si>
  <si>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</si>
  <si>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</si>
  <si>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</si>
  <si>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</si>
  <si>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</si>
  <si>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</si>
  <si>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</si>
  <si>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</si>
  <si>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</si>
  <si>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</si>
  <si>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</si>
  <si>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</si>
  <si>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</si>
  <si>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</si>
  <si>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</si>
  <si>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</si>
  <si>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</si>
  <si>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</si>
  <si>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</si>
  <si>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</si>
  <si>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</si>
  <si>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</si>
  <si>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</si>
  <si>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</si>
  <si>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</si>
  <si>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</si>
  <si>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</si>
  <si>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</si>
  <si>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</si>
  <si>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</si>
  <si>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</si>
  <si>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</si>
  <si>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</si>
  <si>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</si>
  <si>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</si>
  <si>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</si>
  <si>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</si>
  <si>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</si>
  <si>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</si>
  <si>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</si>
  <si>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</si>
  <si>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</si>
  <si>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</si>
  <si>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</si>
  <si>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</si>
  <si>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</si>
  <si>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</si>
  <si>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</si>
  <si>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</si>
  <si>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</si>
  <si>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</si>
  <si>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</si>
  <si>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</si>
  <si>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</si>
  <si>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</si>
  <si>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</si>
  <si>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</si>
  <si>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</si>
  <si>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</si>
  <si>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</si>
  <si>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</si>
  <si>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</si>
  <si>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</si>
  <si>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</si>
  <si>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</si>
  <si>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</si>
  <si>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</si>
  <si>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</si>
  <si>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</si>
  <si>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</si>
  <si>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</si>
  <si>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</si>
  <si>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</si>
  <si>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</si>
  <si>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</si>
  <si>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</si>
  <si>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</si>
  <si>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</si>
  <si>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</si>
  <si>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</si>
  <si>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</si>
  <si>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</si>
  <si>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</si>
  <si>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</si>
  <si>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</si>
  <si>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</si>
  <si>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</si>
  <si>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</si>
  <si>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</si>
  <si>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</si>
  <si>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</si>
  <si>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</si>
  <si>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</si>
  <si>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</si>
  <si>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</si>
  <si>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</si>
  <si>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</si>
  <si>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</si>
  <si>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</si>
  <si>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</si>
  <si>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</si>
  <si>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</si>
  <si>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</si>
  <si>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</si>
  <si>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</si>
  <si>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</si>
  <si>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</si>
  <si>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</si>
  <si>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</si>
  <si>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</si>
  <si>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</si>
  <si>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</si>
  <si>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</si>
  <si>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</si>
  <si>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</si>
  <si>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</si>
  <si>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</si>
  <si>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</si>
  <si>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</si>
  <si>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</si>
  <si>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</si>
  <si>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</si>
  <si>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</si>
  <si>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</si>
  <si>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</si>
  <si>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</si>
  <si>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</si>
  <si>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</si>
  <si>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</si>
  <si>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</si>
  <si>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</si>
  <si>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</si>
  <si>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</si>
  <si>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</si>
  <si>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</si>
  <si>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</si>
  <si>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</si>
  <si>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</si>
  <si>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</si>
  <si>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</si>
  <si>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</si>
  <si>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</si>
  <si>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</si>
  <si>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</si>
  <si>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</si>
  <si>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</si>
  <si>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</si>
  <si>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</si>
  <si>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</si>
  <si>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</si>
  <si>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</si>
  <si>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</si>
  <si>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</si>
  <si>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</si>
  <si>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</si>
  <si>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</si>
  <si>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</si>
  <si>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</si>
  <si>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</si>
  <si>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</si>
  <si>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</si>
  <si>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</si>
  <si>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</si>
  <si>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</si>
  <si>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</si>
  <si>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</si>
  <si>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</si>
  <si>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</si>
  <si>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</si>
  <si>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</si>
  <si>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</si>
  <si>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</si>
  <si>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</si>
  <si>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</si>
  <si>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</si>
  <si>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</si>
  <si>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</si>
  <si>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</si>
  <si>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</si>
  <si>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</si>
  <si>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</si>
  <si>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</si>
  <si>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</si>
  <si>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</si>
  <si>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</si>
  <si>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</si>
  <si>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</si>
  <si>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</si>
  <si>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</si>
  <si>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</si>
  <si>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</si>
  <si>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</si>
  <si>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</si>
  <si>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</si>
  <si>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</si>
  <si>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</si>
  <si>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</si>
  <si>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</si>
  <si>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</si>
  <si>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</si>
  <si>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</si>
  <si>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</si>
  <si>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</si>
  <si>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</si>
  <si>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</si>
  <si>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</si>
  <si>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</si>
  <si>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</si>
  <si>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</si>
  <si>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</si>
  <si>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</si>
  <si>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</si>
  <si>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</si>
  <si>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</si>
  <si>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</si>
  <si>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</si>
  <si>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</si>
  <si>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</si>
  <si>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</si>
  <si>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</si>
  <si>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</si>
  <si>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</si>
  <si>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</si>
  <si>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</si>
  <si>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</si>
  <si>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</si>
  <si>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</si>
  <si>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</si>
  <si>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</si>
  <si>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</si>
  <si>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</si>
  <si>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</si>
  <si>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</si>
  <si>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</si>
  <si>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</si>
  <si>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</si>
  <si>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</si>
  <si>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</si>
  <si>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</si>
  <si>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</si>
  <si>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</si>
  <si>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</si>
  <si>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</si>
  <si>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</si>
  <si>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</si>
  <si>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</si>
  <si>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</si>
  <si>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</si>
  <si>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</si>
  <si>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</si>
  <si>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</si>
  <si>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</si>
  <si>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</si>
  <si>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</si>
  <si>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</si>
  <si>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</si>
  <si>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</si>
  <si>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</si>
  <si>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</si>
  <si>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</si>
  <si>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</si>
  <si>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</si>
  <si>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</si>
  <si>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</si>
  <si>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</si>
  <si>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</si>
  <si>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</si>
  <si>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</si>
  <si>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</si>
  <si>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</si>
  <si>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</si>
  <si>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</si>
  <si>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</si>
  <si>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</si>
  <si>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</si>
  <si>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</si>
  <si>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</si>
  <si>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</si>
  <si>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</si>
  <si>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</si>
  <si>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</si>
  <si>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</si>
  <si>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</si>
  <si>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</si>
  <si>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</si>
  <si>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</si>
  <si>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</si>
  <si>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</si>
  <si>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</si>
  <si>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</si>
  <si>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</si>
  <si>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</si>
  <si>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</si>
  <si>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</si>
  <si>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</si>
  <si>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</si>
  <si>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</si>
  <si>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</si>
  <si>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</si>
  <si>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</si>
  <si>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</si>
  <si>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</si>
  <si>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</si>
  <si>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</si>
  <si>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</si>
  <si>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</si>
  <si>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</si>
  <si>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</si>
  <si>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</si>
  <si>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</si>
  <si>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</si>
  <si>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</si>
  <si>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</si>
  <si>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</si>
  <si>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</si>
  <si>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</si>
  <si>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</si>
  <si>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</si>
  <si>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</si>
  <si>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</si>
  <si>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</si>
  <si>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</si>
  <si>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</si>
  <si>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</si>
  <si>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</si>
  <si>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</si>
  <si>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</si>
  <si>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</si>
  <si>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</si>
  <si>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</si>
  <si>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</si>
  <si>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</si>
  <si>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</si>
  <si>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</si>
  <si>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</si>
  <si>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</si>
  <si>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</si>
  <si>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</si>
  <si>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</si>
  <si>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</si>
  <si>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</si>
  <si>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</si>
  <si>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</si>
  <si>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</si>
  <si>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</si>
  <si>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</si>
  <si>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</si>
  <si>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</si>
  <si>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</si>
  <si>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</si>
  <si>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</si>
  <si>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</si>
  <si>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</si>
  <si>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</si>
  <si>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</si>
  <si>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</si>
  <si>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</si>
  <si>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</si>
  <si>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</si>
  <si>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</si>
  <si>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</si>
  <si>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</si>
  <si>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</si>
  <si>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</si>
  <si>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</si>
  <si>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</si>
  <si>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</si>
  <si>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</si>
  <si>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</si>
  <si>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</si>
  <si>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</si>
  <si>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</si>
  <si>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</si>
  <si>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</si>
  <si>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</si>
  <si>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</si>
  <si>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</si>
  <si>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</si>
  <si>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</si>
  <si>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</si>
  <si>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</si>
  <si>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</si>
  <si>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</si>
  <si>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</si>
  <si>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</si>
  <si>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</si>
  <si>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</si>
  <si>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</si>
  <si>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</si>
  <si>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</si>
  <si>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</si>
  <si>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</si>
  <si>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</si>
  <si>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</si>
  <si>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</si>
  <si>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</si>
  <si>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</si>
  <si>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</si>
  <si>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</si>
  <si>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</si>
  <si>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</si>
  <si>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</si>
  <si>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</si>
  <si>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</si>
  <si>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</si>
  <si>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</si>
  <si>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</si>
  <si>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</si>
  <si>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</si>
  <si>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</si>
  <si>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</si>
  <si>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</si>
  <si>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</si>
  <si>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</si>
  <si>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</si>
  <si>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</si>
  <si>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</si>
  <si>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</si>
  <si>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</si>
  <si>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</si>
  <si>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</si>
  <si>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</si>
  <si>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</si>
  <si>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</si>
  <si>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</si>
  <si>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</si>
  <si>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</si>
  <si>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</si>
  <si>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</si>
  <si>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</si>
  <si>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</si>
  <si>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</si>
  <si>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</si>
  <si>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</si>
  <si>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</si>
  <si>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</si>
  <si>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</si>
  <si>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</si>
  <si>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</si>
  <si>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</si>
  <si>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</si>
  <si>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</si>
  <si>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</si>
  <si>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</si>
  <si>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</si>
  <si>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</si>
  <si>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</si>
  <si>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</si>
  <si>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</si>
  <si>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</si>
  <si>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</si>
  <si>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</si>
  <si>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</si>
  <si>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</si>
  <si>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</si>
  <si>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</si>
  <si>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</si>
  <si>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</si>
  <si>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</si>
  <si>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</si>
  <si>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</si>
  <si>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</si>
  <si>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</si>
  <si>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</si>
  <si>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</si>
  <si>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</si>
  <si>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</si>
  <si>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</si>
  <si>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</si>
  <si>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</si>
  <si>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</si>
  <si>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</si>
  <si>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</si>
  <si>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</si>
  <si>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</si>
  <si>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</si>
  <si>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</si>
  <si>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</si>
  <si>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</si>
  <si>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</si>
  <si>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</si>
  <si>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</si>
  <si>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</si>
  <si>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</si>
  <si>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</si>
  <si>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</si>
  <si>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</si>
  <si>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</si>
  <si>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</si>
  <si>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</si>
  <si>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</si>
  <si>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</si>
  <si>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</si>
  <si>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</si>
  <si>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</si>
  <si>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</si>
  <si>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</si>
  <si>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</si>
  <si>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</si>
  <si>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</si>
  <si>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</si>
  <si>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</si>
  <si>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</si>
  <si>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</si>
  <si>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</si>
  <si>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</si>
  <si>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</si>
  <si>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</si>
  <si>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</si>
  <si>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</si>
  <si>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</si>
  <si>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</si>
  <si>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</si>
  <si>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</si>
  <si>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</si>
  <si>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</si>
  <si>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</si>
  <si>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</si>
  <si>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</si>
  <si>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</si>
  <si>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</si>
  <si>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</si>
  <si>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</si>
  <si>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</si>
  <si>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</si>
  <si>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</si>
  <si>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</si>
  <si>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</si>
  <si>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</si>
  <si>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</si>
  <si>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</si>
  <si>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</si>
  <si>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</si>
  <si>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</si>
  <si>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</si>
  <si>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</si>
  <si>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</si>
  <si>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</si>
  <si>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</si>
  <si>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</si>
  <si>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</si>
  <si>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</si>
  <si>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</si>
  <si>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</si>
  <si>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</si>
  <si>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</si>
  <si>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</si>
  <si>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</si>
  <si>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</si>
  <si>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</si>
  <si>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</si>
  <si>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</si>
  <si>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</si>
  <si>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</si>
  <si>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</si>
  <si>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</si>
  <si>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</si>
  <si>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</si>
  <si>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</si>
  <si>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</si>
  <si>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</si>
  <si>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</si>
  <si>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</si>
  <si>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</si>
  <si>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</si>
  <si>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</si>
  <si>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</si>
  <si>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</si>
  <si>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</si>
  <si>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</si>
  <si>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</si>
  <si>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</si>
  <si>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</si>
  <si>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</si>
  <si>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</si>
  <si>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</si>
  <si>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</si>
  <si>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</si>
  <si>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</si>
  <si>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</si>
  <si>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</si>
  <si>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</si>
  <si>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</si>
  <si>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</si>
  <si>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</si>
  <si>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</si>
  <si>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</si>
  <si>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</si>
  <si>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</si>
  <si>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</si>
  <si>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</si>
  <si>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</si>
  <si>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</si>
  <si>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</si>
  <si>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</si>
  <si>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</si>
  <si>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</si>
  <si>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</si>
  <si>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</si>
  <si>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</si>
  <si>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</si>
  <si>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</si>
  <si>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</si>
  <si>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</si>
  <si>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</si>
  <si>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</si>
  <si>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</si>
  <si>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</si>
  <si>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</si>
  <si>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</si>
  <si>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</si>
  <si>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</si>
  <si>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</si>
  <si>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</si>
  <si>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</si>
  <si>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</si>
  <si>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</si>
  <si>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</si>
  <si>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</si>
  <si>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</si>
  <si>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</si>
  <si>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</si>
  <si>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</si>
  <si>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</si>
  <si>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</si>
  <si>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</si>
  <si>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</si>
  <si>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</si>
  <si>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</si>
  <si>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</si>
  <si>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</si>
  <si>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</si>
  <si>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</si>
  <si>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</si>
  <si>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</si>
  <si>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</si>
  <si>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</si>
  <si>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</si>
  <si>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</si>
  <si>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</si>
  <si>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</si>
  <si>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</si>
  <si>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</si>
  <si>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</si>
  <si>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</si>
  <si>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</si>
  <si>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</si>
  <si>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</si>
  <si>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</si>
  <si>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</si>
  <si>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</si>
  <si>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</si>
  <si>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</si>
  <si>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</si>
  <si>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</si>
  <si>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</si>
  <si>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</si>
  <si>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</si>
  <si>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</si>
  <si>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</si>
  <si>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</si>
  <si>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</si>
  <si>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</si>
  <si>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</si>
  <si>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</si>
  <si>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</si>
  <si>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</si>
  <si>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</si>
  <si>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</si>
  <si>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</si>
  <si>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</si>
  <si>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</si>
  <si>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</si>
  <si>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</si>
  <si>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</si>
  <si>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</si>
  <si>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</si>
  <si>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</si>
  <si>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</si>
  <si>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</si>
  <si>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</si>
  <si>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</si>
  <si>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</si>
  <si>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</si>
  <si>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</si>
  <si>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</si>
  <si>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</si>
  <si>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</si>
  <si>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</si>
  <si>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</si>
  <si>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</si>
  <si>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</si>
  <si>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</si>
  <si>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</si>
  <si>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</si>
  <si>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</si>
  <si>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</si>
  <si>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</si>
  <si>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</si>
  <si>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</si>
  <si>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</si>
  <si>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</si>
  <si>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</si>
  <si>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</si>
  <si>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</si>
  <si>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</si>
  <si>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</si>
  <si>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</si>
  <si>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</si>
  <si>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</si>
  <si>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</si>
  <si>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</si>
  <si>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</si>
  <si>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</si>
  <si>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</si>
  <si>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</si>
  <si>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</si>
  <si>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</si>
  <si>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</si>
  <si>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</si>
  <si>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</si>
  <si>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</si>
  <si>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</si>
  <si>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</si>
  <si>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</si>
  <si>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</si>
  <si>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</si>
  <si>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</si>
  <si>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</si>
  <si>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</si>
  <si>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</si>
  <si>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</si>
  <si>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</si>
  <si>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</si>
  <si>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</si>
  <si>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</si>
  <si>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</si>
  <si>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</si>
  <si>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</si>
  <si>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</si>
  <si>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</si>
  <si>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</si>
  <si>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</si>
  <si>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</si>
  <si>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</si>
  <si>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</si>
  <si>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</si>
  <si>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</si>
  <si>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</si>
  <si>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</si>
  <si>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</si>
  <si>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</si>
  <si>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</si>
  <si>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</si>
  <si>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</si>
  <si>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</si>
  <si>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</si>
  <si>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</si>
  <si>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</si>
  <si>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</si>
  <si>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</si>
  <si>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</si>
  <si>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</si>
  <si>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</si>
  <si>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</si>
  <si>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</si>
  <si>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</si>
  <si>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</si>
  <si>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</si>
  <si>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</si>
  <si>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</si>
  <si>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</si>
  <si>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</si>
  <si>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</si>
  <si>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</si>
  <si>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</si>
  <si>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</si>
  <si>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</si>
  <si>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</si>
  <si>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</si>
  <si>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</si>
  <si>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</si>
  <si>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</si>
  <si>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</si>
  <si>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</si>
  <si>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</si>
  <si>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</si>
  <si>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</si>
  <si>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</si>
  <si>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</si>
  <si>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</si>
  <si>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</si>
  <si>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</si>
  <si>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</si>
  <si>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</si>
  <si>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</si>
  <si>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</si>
  <si>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</si>
  <si>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</si>
  <si>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</si>
  <si>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</si>
  <si>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</si>
  <si>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</si>
  <si>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</si>
  <si>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</si>
  <si>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</si>
  <si>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</si>
  <si>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</si>
  <si>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</si>
  <si>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</si>
  <si>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</si>
  <si>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</si>
  <si>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</si>
  <si>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</si>
  <si>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</si>
  <si>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</si>
  <si>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</si>
  <si>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</si>
  <si>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</si>
  <si>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</si>
  <si>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</si>
  <si>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</si>
  <si>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</si>
  <si>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</si>
  <si>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</si>
  <si>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</si>
  <si>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</si>
  <si>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</si>
  <si>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</si>
  <si>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</si>
  <si>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</si>
  <si>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</si>
  <si>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</si>
  <si>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</si>
  <si>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</si>
  <si>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</si>
  <si>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</si>
  <si>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</si>
  <si>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</si>
  <si>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</si>
  <si>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</si>
  <si>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</si>
  <si>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</si>
  <si>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</si>
  <si>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</si>
  <si>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</si>
  <si>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</si>
  <si>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</si>
  <si>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</si>
  <si>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</si>
  <si>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</si>
  <si>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</si>
  <si>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</si>
  <si>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</si>
  <si>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</si>
  <si>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</si>
  <si>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</si>
  <si>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</si>
  <si>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</si>
  <si>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</si>
  <si>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</si>
  <si>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</si>
  <si>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</si>
  <si>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</si>
  <si>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</si>
  <si>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</si>
  <si>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</si>
  <si>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</si>
  <si>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</si>
  <si>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</si>
  <si>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</si>
  <si>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</si>
  <si>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</si>
  <si>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</si>
  <si>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</si>
  <si>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</si>
  <si>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</si>
  <si>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</si>
  <si>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</si>
  <si>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</si>
  <si>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</si>
  <si>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</si>
  <si>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</si>
  <si>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</si>
  <si>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</si>
  <si>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</si>
  <si>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</si>
  <si>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</si>
  <si>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</si>
  <si>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</si>
  <si>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</si>
  <si>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</si>
  <si>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</si>
  <si>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</si>
  <si>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</si>
  <si>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</si>
  <si>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</si>
  <si>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</si>
  <si>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</si>
  <si>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</si>
  <si>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</si>
  <si>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</si>
  <si>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</si>
  <si>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</si>
  <si>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</si>
  <si>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</si>
  <si>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</si>
  <si>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</si>
  <si>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</si>
  <si>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</si>
  <si>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</si>
  <si>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</si>
  <si>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</si>
  <si>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</si>
  <si>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</si>
  <si>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</si>
  <si>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</si>
  <si>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</si>
  <si>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</si>
  <si>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</si>
  <si>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</si>
  <si>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</si>
  <si>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</si>
  <si>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</si>
  <si>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</si>
  <si>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</si>
  <si>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</si>
  <si>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</si>
  <si>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</si>
  <si>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</si>
  <si>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</si>
  <si>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</si>
  <si>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</si>
  <si>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</si>
  <si>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</si>
  <si>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</si>
  <si>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</si>
  <si>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</si>
  <si>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</si>
  <si>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</si>
  <si>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</si>
  <si>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</si>
  <si>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</si>
  <si>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</si>
  <si>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</si>
  <si>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</si>
  <si>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</si>
  <si>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</si>
  <si>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</si>
  <si>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</si>
  <si>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</si>
  <si>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</si>
  <si>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</si>
  <si>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</si>
  <si>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</si>
  <si>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</si>
  <si>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</si>
  <si>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</si>
  <si>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</si>
  <si>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</si>
  <si>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</si>
  <si>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</si>
  <si>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</si>
  <si>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</si>
  <si>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</si>
  <si>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</si>
  <si>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</si>
  <si>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</si>
  <si>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</si>
  <si>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</si>
  <si>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</si>
  <si>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</si>
  <si>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</si>
  <si>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</si>
  <si>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</si>
  <si>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</si>
  <si>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</si>
  <si>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</si>
  <si>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</si>
  <si>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</si>
  <si>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</si>
  <si>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</si>
  <si>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</si>
  <si>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</si>
  <si>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</si>
  <si>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</si>
  <si>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</si>
  <si>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</si>
  <si>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</si>
  <si>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</si>
  <si>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</si>
  <si>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</si>
  <si>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</si>
  <si>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</si>
  <si>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</si>
  <si>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</si>
  <si>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</si>
  <si>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</si>
  <si>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</si>
  <si>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</si>
  <si>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</si>
  <si>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</si>
  <si>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</si>
  <si>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</si>
  <si>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</si>
  <si>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</si>
  <si>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</si>
  <si>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</si>
  <si>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</si>
  <si>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</si>
  <si>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</si>
  <si>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</si>
  <si>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</si>
  <si>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</si>
  <si>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</si>
  <si>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</si>
  <si>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</si>
  <si>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</si>
  <si>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</si>
  <si>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</si>
  <si>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</si>
  <si>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</si>
  <si>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</si>
  <si>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</si>
  <si>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</si>
  <si>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</si>
  <si>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</si>
  <si>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</si>
  <si>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</si>
  <si>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</si>
  <si>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</si>
  <si>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</si>
  <si>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</si>
  <si>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</si>
  <si>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</si>
  <si>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</si>
  <si>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</si>
  <si>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</si>
  <si>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</si>
  <si>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</si>
  <si>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</si>
  <si>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</si>
  <si>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</si>
  <si>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</si>
  <si>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</si>
  <si>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</si>
  <si>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</si>
  <si>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</si>
  <si>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</si>
  <si>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</si>
  <si>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</si>
  <si>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</si>
  <si>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</si>
  <si>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</si>
  <si>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</si>
  <si>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</si>
  <si>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</si>
  <si>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</si>
  <si>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</si>
  <si>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</si>
  <si>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</si>
  <si>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</si>
  <si>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</si>
  <si>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</si>
  <si>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</si>
  <si>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</si>
  <si>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</si>
  <si>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</si>
  <si>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</si>
  <si>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</si>
  <si>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</si>
  <si>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</si>
  <si>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</si>
  <si>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</si>
  <si>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</si>
  <si>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</si>
  <si>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</si>
  <si>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</si>
  <si>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</si>
  <si>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</si>
  <si>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</si>
  <si>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</si>
  <si>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</si>
  <si>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</si>
  <si>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</si>
  <si>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</si>
  <si>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</si>
  <si>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</si>
  <si>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</si>
  <si>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</si>
  <si>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</si>
  <si>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</si>
  <si>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</si>
  <si>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</si>
  <si>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</si>
  <si>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</si>
  <si>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</si>
  <si>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</si>
  <si>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</si>
  <si>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</si>
  <si>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</si>
  <si>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</si>
  <si>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</si>
  <si>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</si>
  <si>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</si>
  <si>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</si>
  <si>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</si>
  <si>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</si>
  <si>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</si>
  <si>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</si>
  <si>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</si>
  <si>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</si>
  <si>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</si>
  <si>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</si>
  <si>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</si>
  <si>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</si>
  <si>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</si>
  <si>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</si>
  <si>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</si>
  <si>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</si>
  <si>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</si>
  <si>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</si>
  <si>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</si>
  <si>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</si>
  <si>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</si>
  <si>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</si>
  <si>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</si>
  <si>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</si>
  <si>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</si>
  <si>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</si>
  <si>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</si>
  <si>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</si>
  <si>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</si>
  <si>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</si>
  <si>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</si>
  <si>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</si>
  <si>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</si>
  <si>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</si>
  <si>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</si>
  <si>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</si>
  <si>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</si>
  <si>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</si>
  <si>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</si>
  <si>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</si>
  <si>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</si>
  <si>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</si>
  <si>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</si>
  <si>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</si>
  <si>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</si>
  <si>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</si>
  <si>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</si>
  <si>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</si>
  <si>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</si>
  <si>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</si>
  <si>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</si>
  <si>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</si>
  <si>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</si>
  <si>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</si>
  <si>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</si>
  <si>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</si>
  <si>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</si>
  <si>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</si>
  <si>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</si>
  <si>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</si>
  <si>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</si>
  <si>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</si>
  <si>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</si>
  <si>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</si>
  <si>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</si>
  <si>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</si>
  <si>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</si>
  <si>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</si>
  <si>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</si>
  <si>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</si>
  <si>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</si>
  <si>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</si>
  <si>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</si>
  <si>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</si>
  <si>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</si>
  <si>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</si>
  <si>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</si>
  <si>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</si>
  <si>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</si>
  <si>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</si>
  <si>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</si>
  <si>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</si>
  <si>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</si>
  <si>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</si>
  <si>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</si>
  <si>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</si>
  <si>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</si>
  <si>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</si>
  <si>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</si>
  <si>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</si>
  <si>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</si>
  <si>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</si>
  <si>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</si>
  <si>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</si>
  <si>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</si>
  <si>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</si>
  <si>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</si>
  <si>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</si>
  <si>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</si>
  <si>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</si>
  <si>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</si>
  <si>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</si>
  <si>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</si>
  <si>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</si>
  <si>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</si>
  <si>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</si>
  <si>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</si>
  <si>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</si>
  <si>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</si>
  <si>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</si>
  <si>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</si>
  <si>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</si>
  <si>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</si>
  <si>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</si>
  <si>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</si>
  <si>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</si>
  <si>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</si>
  <si>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</si>
  <si>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</si>
  <si>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</si>
  <si>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</si>
  <si>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</si>
  <si>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</si>
  <si>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</si>
  <si>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</si>
  <si>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</si>
  <si>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</si>
  <si>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</si>
  <si>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</si>
  <si>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</si>
  <si>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</si>
  <si>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</si>
  <si>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</si>
  <si>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</si>
  <si>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</si>
  <si>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</si>
  <si>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</si>
  <si>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</si>
  <si>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</si>
  <si>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</si>
  <si>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</si>
  <si>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</si>
  <si>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</si>
  <si>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</si>
  <si>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</si>
  <si>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</si>
  <si>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</si>
  <si>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</si>
  <si>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</si>
  <si>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</si>
  <si>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</si>
  <si>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</si>
  <si>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</si>
  <si>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</si>
  <si>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</si>
  <si>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</si>
  <si>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</si>
  <si>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</si>
  <si>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</si>
  <si>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</si>
  <si>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</si>
  <si>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</si>
  <si>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</si>
  <si>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</si>
  <si>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</si>
  <si>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</si>
  <si>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</si>
  <si>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</si>
  <si>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</si>
  <si>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</si>
  <si>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</si>
  <si>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</si>
  <si>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</si>
  <si>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</si>
  <si>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</si>
  <si>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</si>
  <si>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</si>
  <si>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</si>
  <si>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</si>
  <si>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</si>
  <si>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</si>
  <si>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</si>
  <si>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</si>
  <si>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</si>
  <si>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</si>
  <si>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</si>
  <si>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</si>
  <si>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</si>
  <si>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</si>
  <si>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</si>
  <si>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</si>
  <si>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</si>
  <si>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</si>
  <si>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</si>
  <si>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</si>
  <si>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</si>
  <si>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</si>
  <si>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</si>
  <si>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</si>
  <si>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</si>
  <si>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</si>
  <si>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</si>
  <si>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</si>
  <si>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</si>
  <si>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</si>
  <si>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</si>
  <si>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</si>
  <si>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</si>
  <si>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</si>
  <si>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</si>
  <si>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</si>
  <si>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</si>
  <si>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</si>
  <si>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</si>
  <si>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</si>
  <si>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</si>
  <si>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</si>
  <si>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</si>
  <si>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</si>
  <si>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</si>
  <si>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</si>
  <si>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</si>
  <si>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</si>
  <si>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</si>
  <si>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</si>
  <si>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</si>
  <si>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</si>
  <si>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</si>
  <si>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</si>
  <si>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</si>
  <si>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</si>
  <si>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</si>
  <si>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</si>
  <si>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</si>
  <si>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</si>
  <si>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</si>
  <si>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</si>
  <si>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</si>
  <si>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</si>
  <si>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</si>
  <si>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</si>
  <si>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</si>
  <si>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</si>
  <si>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</si>
  <si>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</si>
  <si>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</si>
  <si>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</si>
  <si>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</si>
  <si>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</si>
  <si>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</si>
  <si>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</si>
  <si>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</si>
  <si>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</si>
  <si>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</si>
  <si>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</si>
  <si>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</si>
  <si>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</si>
  <si>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</si>
  <si>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</si>
  <si>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</si>
  <si>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</si>
  <si>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</si>
  <si>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</si>
  <si>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</si>
  <si>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</si>
  <si>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</si>
  <si>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</si>
  <si>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</si>
  <si>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</si>
  <si>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</si>
  <si>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</si>
  <si>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</si>
  <si>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</si>
  <si>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</si>
  <si>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</si>
  <si>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</si>
  <si>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</si>
  <si>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</si>
  <si>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</si>
  <si>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</si>
  <si>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</si>
  <si>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</si>
  <si>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</si>
  <si>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</si>
  <si>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</si>
  <si>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</si>
  <si>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</si>
  <si>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</si>
  <si>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</si>
  <si>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</si>
  <si>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</si>
  <si>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</si>
  <si>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</si>
  <si>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</si>
  <si>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</si>
  <si>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</si>
  <si>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</si>
  <si>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</si>
  <si>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</si>
  <si>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</si>
  <si>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</si>
  <si>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</si>
  <si>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</si>
  <si>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</si>
  <si>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</si>
  <si>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</si>
  <si>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</si>
  <si>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</si>
  <si>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</si>
  <si>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</si>
  <si>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</si>
  <si>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</si>
  <si>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</si>
  <si>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</si>
  <si>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</si>
  <si>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</si>
  <si>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</si>
  <si>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</si>
  <si>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</si>
  <si>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</si>
  <si>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</si>
  <si>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</si>
  <si>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</si>
  <si>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</si>
  <si>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</si>
  <si>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</si>
  <si>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</si>
  <si>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</si>
  <si>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</si>
  <si>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</si>
  <si>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</si>
  <si>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</si>
  <si>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</si>
  <si>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</si>
  <si>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</si>
  <si>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</si>
  <si>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</si>
  <si>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</si>
  <si>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</si>
  <si>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</si>
  <si>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</si>
  <si>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</si>
  <si>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</si>
  <si>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</si>
  <si>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</si>
  <si>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</si>
  <si>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</si>
  <si>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</si>
  <si>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</si>
  <si>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</si>
  <si>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</si>
  <si>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</si>
  <si>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</si>
  <si>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</si>
  <si>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</si>
  <si>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</si>
  <si>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</si>
  <si>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</si>
  <si>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</si>
  <si>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</si>
  <si>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</si>
  <si>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</si>
  <si>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</si>
  <si>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</si>
  <si>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</si>
  <si>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</si>
  <si>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</si>
  <si>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</si>
  <si>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</si>
  <si>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</si>
  <si>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</si>
  <si>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</si>
  <si>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</si>
  <si>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</si>
  <si>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</si>
  <si>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</si>
  <si>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</si>
  <si>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</si>
  <si>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</si>
  <si>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</si>
  <si>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</si>
  <si>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</si>
  <si>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</si>
  <si>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</si>
  <si>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</si>
  <si>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</si>
  <si>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</si>
  <si>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</si>
  <si>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</si>
  <si>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</si>
  <si>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</si>
  <si>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</si>
  <si>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</si>
  <si>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</si>
  <si>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</si>
  <si>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</si>
  <si>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</si>
  <si>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</si>
  <si>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</si>
  <si>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</si>
  <si>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</si>
  <si>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</si>
  <si>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</si>
  <si>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</si>
  <si>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</si>
  <si>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</si>
  <si>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</si>
  <si>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</si>
  <si>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</si>
  <si>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</si>
  <si>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</si>
  <si>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</si>
  <si>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</si>
  <si>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</si>
  <si>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</si>
  <si>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</si>
  <si>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</si>
  <si>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</si>
  <si>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</si>
  <si>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</si>
  <si>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</si>
  <si>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</si>
  <si>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</si>
  <si>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</si>
  <si>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</si>
  <si>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</si>
  <si>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</si>
  <si>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</si>
  <si>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</si>
  <si>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</si>
  <si>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</si>
  <si>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</si>
  <si>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</si>
  <si>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</si>
  <si>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</si>
  <si>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</si>
  <si>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</si>
  <si>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</si>
  <si>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</si>
  <si>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</si>
  <si>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</si>
  <si>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</si>
  <si>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</si>
  <si>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</si>
  <si>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</si>
  <si>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</si>
  <si>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</si>
  <si>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</si>
  <si>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</si>
  <si>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</si>
  <si>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</si>
  <si>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</si>
  <si>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</si>
  <si>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</si>
  <si>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</si>
  <si>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</si>
  <si>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</si>
  <si>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</si>
  <si>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</si>
  <si>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</si>
  <si>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</si>
  <si>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</si>
  <si>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</si>
  <si>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</si>
  <si>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</si>
  <si>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</si>
  <si>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</si>
  <si>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</si>
  <si>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</si>
  <si>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</si>
  <si>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</si>
  <si>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</si>
  <si>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</si>
  <si>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</si>
  <si>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</si>
  <si>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</si>
  <si>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</si>
  <si>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</si>
  <si>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</si>
  <si>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</si>
  <si>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</si>
  <si>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</si>
  <si>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</si>
  <si>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</si>
  <si>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</si>
  <si>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</si>
  <si>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</si>
  <si>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</si>
  <si>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</si>
  <si>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</si>
  <si>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</si>
  <si>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</si>
  <si>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</si>
  <si>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</si>
  <si>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</si>
  <si>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</si>
  <si>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</si>
  <si>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</si>
  <si>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</si>
  <si>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</si>
  <si>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</si>
  <si>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</si>
  <si>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</si>
  <si>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</si>
  <si>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</si>
  <si>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</si>
  <si>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</si>
  <si>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</si>
  <si>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</si>
  <si>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</si>
  <si>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</si>
  <si>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</si>
  <si>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</si>
  <si>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</si>
  <si>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</si>
  <si>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</si>
  <si>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</si>
  <si>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</si>
  <si>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</si>
  <si>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</si>
  <si>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</si>
  <si>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</si>
  <si>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</si>
  <si>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</si>
  <si>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</si>
  <si>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</si>
  <si>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</si>
  <si>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</si>
  <si>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</si>
  <si>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</si>
  <si>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</si>
  <si>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</si>
  <si>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</si>
  <si>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</si>
  <si>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</si>
  <si>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</si>
  <si>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</si>
  <si>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</si>
  <si>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</si>
  <si>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</si>
  <si>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</si>
  <si>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</si>
  <si>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</si>
  <si>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</si>
  <si>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</si>
  <si>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</si>
  <si>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</si>
  <si>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</si>
  <si>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</si>
  <si>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</si>
  <si>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</si>
  <si>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</si>
  <si>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</si>
  <si>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</si>
  <si>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</si>
  <si>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</si>
  <si>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</si>
  <si>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</si>
  <si>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</si>
  <si>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</si>
  <si>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</si>
  <si>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</si>
  <si>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</si>
  <si>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</si>
  <si>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</si>
  <si>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</si>
  <si>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</si>
  <si>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</si>
  <si>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</si>
  <si>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</si>
  <si>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</si>
  <si>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</si>
  <si>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</si>
  <si>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</si>
  <si>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</si>
  <si>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</si>
  <si>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</si>
  <si>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</si>
  <si>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</si>
  <si>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</si>
  <si>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</si>
  <si>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</si>
  <si>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</si>
  <si>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</si>
  <si>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</si>
  <si>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</si>
  <si>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</si>
  <si>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</si>
  <si>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</si>
  <si>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</si>
  <si>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</si>
  <si>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</si>
  <si>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</si>
  <si>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</si>
  <si>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</si>
  <si>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</si>
  <si>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</si>
  <si>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</si>
  <si>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</si>
  <si>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</si>
  <si>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</si>
  <si>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</si>
  <si>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</si>
  <si>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</si>
  <si>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</si>
  <si>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</si>
  <si>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</si>
  <si>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</si>
  <si>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</si>
  <si>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</si>
  <si>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</si>
  <si>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</si>
  <si>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</si>
  <si>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</si>
  <si>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</si>
  <si>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</si>
  <si>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</si>
  <si>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</si>
  <si>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</si>
  <si>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</si>
  <si>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</si>
  <si>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</si>
  <si>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</si>
  <si>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</si>
  <si>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</si>
  <si>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</si>
  <si>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</si>
  <si>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</si>
  <si>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</si>
  <si>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</si>
  <si>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</si>
  <si>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</si>
  <si>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</si>
  <si>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</si>
  <si>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</si>
  <si>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</si>
  <si>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</si>
  <si>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</si>
  <si>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</si>
  <si>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</si>
  <si>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</si>
  <si>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</si>
  <si>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</si>
  <si>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</si>
  <si>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</si>
  <si>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</si>
  <si>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</si>
  <si>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</si>
  <si>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</si>
  <si>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</si>
  <si>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</si>
  <si>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</si>
  <si>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</si>
  <si>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</si>
  <si>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</si>
  <si>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</si>
  <si>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</si>
  <si>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</si>
  <si>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</si>
  <si>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</si>
  <si>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</si>
  <si>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</si>
  <si>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</si>
  <si>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</si>
  <si>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</si>
  <si>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</si>
  <si>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</si>
  <si>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</si>
  <si>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</si>
  <si>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</si>
  <si>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</si>
  <si>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</si>
  <si>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</si>
  <si>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</si>
  <si>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</si>
  <si>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</si>
  <si>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</si>
  <si>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</si>
  <si>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</si>
  <si>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</si>
  <si>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</si>
  <si>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</si>
  <si>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</si>
  <si>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</si>
  <si>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</si>
  <si>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</si>
  <si>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</si>
  <si>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</si>
  <si>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</si>
  <si>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</si>
  <si>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</si>
  <si>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</si>
  <si>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</si>
  <si>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</si>
  <si>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</si>
  <si>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</si>
  <si>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</si>
  <si>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</si>
  <si>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</si>
  <si>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</si>
  <si>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</si>
  <si>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</si>
  <si>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</si>
  <si>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</si>
  <si>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</si>
  <si>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</si>
  <si>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</si>
  <si>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</si>
  <si>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</si>
  <si>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</si>
  <si>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</si>
  <si>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</si>
  <si>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</si>
  <si>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</si>
  <si>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</si>
  <si>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</si>
  <si>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</si>
  <si>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</si>
  <si>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</si>
  <si>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</si>
  <si>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</si>
  <si>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</si>
  <si>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</si>
  <si>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</si>
  <si>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</si>
  <si>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</si>
  <si>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</si>
  <si>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</si>
  <si>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</si>
  <si>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</si>
  <si>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</si>
  <si>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</si>
  <si>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</si>
  <si>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</si>
  <si>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</si>
  <si>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</si>
  <si>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</si>
  <si>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</si>
  <si>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</si>
  <si>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</si>
  <si>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</si>
  <si>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</si>
  <si>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</si>
  <si>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</si>
  <si>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</si>
  <si>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</si>
  <si>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</si>
  <si>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</si>
  <si>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</si>
  <si>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</si>
  <si>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</si>
  <si>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</si>
  <si>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</si>
  <si>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</si>
  <si>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</si>
  <si>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</si>
  <si>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</si>
  <si>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</si>
  <si>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</si>
  <si>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</si>
  <si>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</si>
  <si>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</si>
  <si>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</si>
  <si>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</si>
  <si>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</si>
  <si>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</si>
  <si>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</si>
  <si>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</si>
  <si>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</si>
  <si>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</si>
  <si>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</si>
  <si>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</si>
  <si>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</si>
  <si>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</si>
  <si>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</si>
  <si>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</si>
  <si>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</si>
  <si>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</si>
  <si>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</si>
  <si>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</si>
  <si>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</si>
  <si>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</si>
  <si>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</si>
  <si>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</si>
  <si>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</si>
  <si>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</si>
  <si>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</si>
  <si>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</si>
  <si>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</si>
  <si>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</si>
  <si>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</si>
  <si>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</si>
  <si>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</si>
  <si>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</si>
  <si>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</si>
  <si>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</si>
  <si>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</si>
  <si>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</si>
  <si>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</si>
  <si>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</si>
  <si>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</si>
  <si>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</si>
  <si>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</si>
  <si>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</si>
  <si>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</si>
  <si>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</si>
  <si>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</si>
  <si>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</si>
  <si>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</si>
  <si>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</si>
  <si>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</si>
  <si>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</si>
  <si>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</si>
  <si>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</si>
  <si>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</si>
  <si>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</si>
  <si>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</si>
  <si>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</si>
  <si>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</si>
  <si>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</si>
  <si>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</si>
  <si>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</si>
  <si>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</si>
  <si>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</si>
  <si>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</si>
  <si>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</si>
  <si>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</si>
  <si>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</si>
  <si>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</si>
  <si>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</si>
  <si>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</si>
  <si>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</si>
  <si>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</si>
  <si>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</si>
  <si>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</si>
  <si>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</si>
  <si>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</si>
  <si>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</si>
  <si>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</si>
  <si>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</si>
  <si>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</si>
  <si>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</si>
  <si>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</si>
  <si>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</si>
  <si>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</si>
  <si>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</si>
  <si>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</si>
  <si>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</si>
  <si>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</si>
  <si>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</si>
  <si>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</si>
  <si>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</si>
  <si>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</si>
  <si>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</si>
  <si>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</si>
  <si>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</si>
  <si>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</si>
  <si>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</si>
  <si>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</si>
  <si>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</si>
  <si>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</si>
  <si>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</si>
  <si>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</si>
  <si>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</si>
  <si>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</si>
  <si>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</si>
  <si>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</si>
  <si>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</si>
  <si>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</si>
  <si>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</si>
  <si>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</si>
  <si>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</si>
  <si>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</si>
  <si>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</si>
  <si>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</si>
  <si>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</si>
  <si>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</si>
  <si>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</si>
  <si>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</si>
  <si>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</si>
  <si>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</si>
  <si>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</si>
  <si>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</si>
  <si>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</si>
  <si>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</si>
  <si>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</si>
  <si>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</si>
  <si>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</si>
  <si>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</si>
  <si>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</si>
  <si>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</si>
  <si>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</si>
  <si>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</si>
  <si>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</si>
  <si>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</si>
  <si>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</si>
  <si>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</si>
  <si>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</si>
  <si>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</si>
  <si>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</si>
  <si>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</si>
  <si>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</si>
  <si>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</si>
  <si>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</si>
  <si>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</si>
  <si>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</si>
  <si>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</si>
  <si>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</si>
  <si>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</si>
  <si>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</si>
  <si>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</si>
  <si>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</si>
  <si>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</si>
  <si>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</si>
  <si>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</si>
  <si>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</si>
  <si>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</si>
  <si>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</si>
  <si>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</si>
  <si>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</si>
  <si>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</si>
  <si>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</si>
  <si>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</si>
  <si>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</si>
  <si>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</si>
  <si>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</si>
  <si>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</si>
  <si>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</si>
  <si>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</si>
  <si>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</si>
  <si>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</si>
  <si>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</si>
  <si>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</si>
  <si>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</si>
  <si>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</si>
  <si>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</si>
  <si>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</si>
  <si>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</si>
  <si>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</si>
  <si>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</si>
  <si>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</si>
  <si>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</si>
  <si>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</si>
  <si>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</si>
  <si>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</si>
  <si>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</si>
  <si>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</si>
  <si>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</si>
  <si>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</si>
  <si>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</si>
  <si>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</si>
  <si>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</si>
  <si>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</si>
  <si>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</si>
  <si>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</si>
  <si>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</si>
  <si>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</si>
  <si>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</si>
  <si>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</si>
  <si>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</si>
  <si>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</si>
  <si>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</si>
  <si>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</si>
  <si>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</si>
  <si>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</si>
  <si>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</si>
  <si>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</si>
  <si>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</si>
  <si>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</si>
  <si>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</si>
  <si>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</si>
  <si>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</si>
  <si>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</si>
  <si>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</si>
  <si>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</si>
  <si>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</si>
  <si>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</si>
  <si>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</si>
  <si>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</si>
  <si>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</si>
  <si>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</si>
  <si>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</si>
  <si>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</si>
  <si>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</si>
  <si>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</si>
  <si>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</si>
  <si>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</si>
  <si>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</si>
  <si>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</si>
  <si>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</si>
  <si>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</si>
  <si>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</si>
  <si>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</si>
  <si>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</si>
  <si>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</si>
  <si>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</si>
  <si>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</si>
  <si>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</si>
  <si>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</si>
  <si>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</si>
  <si>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</si>
  <si>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</si>
  <si>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</si>
  <si>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</si>
  <si>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</si>
  <si>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</si>
  <si>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</si>
  <si>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</si>
  <si>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</si>
  <si>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</si>
  <si>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</si>
  <si>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</si>
  <si>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</si>
  <si>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</si>
  <si>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</si>
  <si>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</si>
  <si>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</si>
  <si>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</si>
  <si>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</si>
  <si>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</si>
  <si>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</si>
  <si>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</si>
  <si>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</si>
  <si>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</si>
  <si>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</si>
  <si>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</si>
  <si>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</si>
  <si>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</si>
  <si>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</si>
  <si>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</si>
  <si>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</si>
  <si>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</si>
  <si>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</si>
  <si>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</si>
  <si>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</si>
  <si>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</si>
  <si>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</si>
  <si>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</si>
  <si>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</si>
  <si>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</si>
  <si>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</si>
  <si>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</si>
  <si>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</si>
  <si>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</si>
  <si>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</si>
  <si>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</si>
  <si>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</si>
  <si>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</si>
  <si>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</si>
  <si>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</si>
  <si>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</si>
  <si>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</si>
  <si>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</si>
  <si>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</si>
  <si>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</si>
  <si>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</si>
  <si>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</si>
  <si>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</si>
  <si>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</si>
  <si>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</si>
  <si>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</si>
  <si>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</si>
  <si>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</si>
  <si>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</si>
  <si>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</si>
  <si>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</si>
  <si>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</si>
  <si>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</si>
  <si>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</si>
  <si>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</si>
  <si>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</si>
  <si>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</si>
  <si>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</si>
  <si>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</si>
  <si>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</si>
  <si>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</si>
  <si>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</si>
  <si>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</si>
  <si>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</si>
  <si>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</si>
  <si>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</si>
  <si>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</si>
  <si>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</si>
  <si>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</si>
  <si>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</si>
  <si>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</si>
  <si>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</si>
  <si>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</si>
  <si>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</si>
  <si>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</si>
  <si>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</si>
  <si>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</si>
  <si>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</si>
  <si>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</si>
  <si>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</si>
  <si>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</si>
  <si>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</si>
  <si>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</si>
  <si>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</si>
  <si>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</si>
  <si>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</si>
  <si>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</si>
  <si>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</si>
  <si>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</si>
  <si>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</si>
  <si>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</si>
  <si>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</si>
  <si>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</si>
  <si>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</si>
  <si>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</si>
  <si>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</si>
  <si>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</si>
  <si>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</si>
  <si>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</si>
  <si>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</si>
  <si>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</si>
  <si>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</si>
  <si>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</si>
  <si>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</si>
  <si>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</si>
  <si>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</si>
  <si>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</si>
  <si>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</si>
  <si>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</si>
  <si>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</si>
  <si>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</si>
  <si>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</si>
  <si>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</si>
  <si>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</si>
  <si>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</si>
  <si>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</si>
  <si>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</si>
  <si>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</si>
  <si>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</si>
  <si>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</si>
  <si>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</si>
  <si>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</si>
  <si>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</si>
  <si>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</si>
  <si>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</si>
  <si>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</si>
  <si>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</si>
  <si>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</si>
  <si>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</si>
  <si>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</si>
  <si>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</si>
  <si>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</si>
  <si>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</si>
  <si>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</si>
  <si>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</si>
  <si>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</si>
  <si>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</si>
  <si>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</si>
  <si>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</si>
  <si>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</si>
  <si>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</si>
  <si>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</si>
  <si>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</si>
  <si>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</si>
  <si>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</si>
  <si>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</si>
  <si>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</si>
  <si>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</si>
  <si>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</si>
  <si>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</si>
  <si>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</si>
  <si>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</si>
  <si>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</si>
  <si>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</si>
  <si>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</si>
  <si>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</si>
  <si>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</si>
  <si>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</si>
  <si>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</si>
  <si>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</si>
  <si>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</si>
  <si>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</si>
  <si>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</si>
  <si>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</si>
  <si>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</si>
  <si>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</si>
  <si>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</si>
  <si>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</si>
  <si>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</si>
  <si>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</si>
  <si>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</si>
  <si>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</si>
  <si>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</si>
  <si>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</si>
  <si>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</si>
  <si>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</si>
  <si>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</si>
  <si>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</si>
  <si>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</si>
  <si>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</si>
  <si>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</si>
  <si>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</si>
  <si>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</si>
  <si>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</si>
  <si>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</si>
  <si>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</si>
  <si>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</si>
  <si>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</si>
  <si>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</si>
  <si>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</si>
  <si>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</si>
  <si>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</si>
  <si>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</si>
  <si>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</si>
  <si>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</si>
  <si>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</si>
  <si>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</si>
  <si>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</si>
  <si>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</si>
  <si>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</si>
  <si>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</si>
  <si>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</si>
  <si>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</si>
  <si>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</si>
  <si>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</si>
  <si>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</si>
  <si>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</si>
  <si>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</si>
  <si>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</si>
  <si>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</si>
  <si>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</si>
  <si>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</si>
  <si>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</si>
  <si>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</si>
  <si>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</si>
  <si>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</si>
  <si>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</si>
  <si>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</si>
  <si>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</si>
  <si>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</si>
  <si>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</si>
  <si>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</si>
  <si>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</si>
  <si>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</si>
  <si>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</si>
  <si>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</si>
  <si>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</si>
  <si>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</si>
  <si>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</si>
  <si>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</si>
  <si>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</si>
  <si>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</si>
  <si>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</si>
  <si>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</si>
  <si>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</si>
  <si>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</si>
  <si>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</si>
  <si>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</si>
  <si>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</si>
  <si>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</si>
  <si>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</si>
  <si>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</si>
  <si>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</si>
  <si>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</si>
  <si>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</si>
  <si>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</si>
  <si>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</si>
  <si>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</si>
  <si>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</si>
  <si>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</si>
  <si>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</si>
  <si>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</si>
  <si>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</si>
  <si>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</si>
  <si>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</si>
  <si>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</si>
  <si>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</si>
  <si>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</si>
  <si>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</si>
  <si>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</si>
  <si>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</si>
  <si>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</si>
  <si>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</si>
  <si>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</si>
  <si>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</si>
  <si>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</si>
  <si>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</si>
  <si>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</si>
  <si>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</si>
  <si>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</si>
  <si>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</si>
  <si>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</si>
  <si>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</si>
  <si>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</si>
  <si>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</si>
  <si>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</si>
  <si>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</si>
  <si>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</si>
  <si>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</si>
  <si>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</si>
  <si>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</si>
  <si>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</si>
  <si>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</si>
  <si>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</si>
  <si>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</si>
  <si>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</si>
  <si>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</si>
  <si>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</si>
  <si>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</si>
  <si>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</si>
  <si>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</si>
  <si>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</si>
  <si>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</si>
  <si>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</si>
  <si>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</si>
  <si>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</si>
  <si>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</si>
  <si>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</si>
  <si>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</si>
  <si>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</si>
  <si>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</si>
  <si>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</si>
  <si>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</si>
  <si>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</si>
  <si>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</si>
  <si>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</si>
  <si>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</si>
  <si>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</si>
  <si>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</si>
  <si>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</si>
  <si>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</si>
  <si>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</si>
  <si>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</si>
  <si>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</si>
  <si>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</si>
  <si>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</si>
  <si>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</si>
  <si>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</si>
  <si>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</si>
  <si>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</si>
  <si>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</si>
  <si>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</si>
  <si>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</si>
  <si>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</si>
  <si>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</si>
  <si>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</si>
  <si>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</si>
  <si>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</si>
  <si>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</si>
  <si>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</si>
  <si>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</si>
  <si>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</si>
  <si>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</si>
  <si>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</si>
  <si>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</si>
  <si>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</si>
  <si>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</si>
  <si>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</si>
  <si>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</si>
  <si>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</si>
  <si>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</si>
  <si>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</si>
  <si>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</si>
  <si>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</si>
  <si>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</si>
  <si>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</si>
  <si>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</si>
  <si>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</si>
  <si>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</si>
  <si>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</si>
  <si>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</si>
  <si>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</si>
  <si>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</si>
  <si>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</si>
  <si>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</si>
  <si>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</si>
  <si>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</si>
  <si>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</si>
  <si>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</si>
  <si>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</si>
  <si>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</si>
  <si>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</si>
  <si>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</si>
  <si>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</si>
  <si>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</si>
  <si>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</si>
  <si>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</si>
  <si>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</si>
  <si>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</si>
  <si>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</si>
  <si>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</si>
  <si>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</si>
  <si>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</si>
  <si>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</si>
  <si>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</si>
  <si>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</si>
  <si>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</si>
  <si>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</si>
  <si>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</si>
  <si>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</si>
  <si>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</si>
  <si>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</si>
  <si>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</si>
  <si>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</si>
  <si>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</si>
  <si>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</si>
  <si>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</si>
  <si>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</si>
  <si>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</si>
  <si>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</si>
  <si>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</si>
  <si>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</si>
  <si>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</si>
  <si>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</si>
  <si>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</si>
  <si>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</si>
  <si>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</si>
  <si>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</si>
  <si>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</si>
  <si>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</si>
  <si>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</si>
  <si>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</si>
  <si>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</si>
  <si>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</si>
  <si>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</si>
  <si>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</si>
  <si>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</si>
  <si>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</si>
  <si>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</si>
  <si>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</si>
  <si>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</si>
  <si>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</si>
  <si>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</si>
  <si>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</si>
  <si>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</si>
  <si>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</si>
  <si>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</si>
  <si>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</si>
  <si>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</si>
  <si>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</si>
  <si>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</si>
  <si>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</si>
  <si>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</si>
  <si>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</si>
  <si>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</si>
  <si>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</si>
  <si>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</si>
  <si>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</si>
  <si>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</si>
  <si>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</si>
  <si>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</si>
  <si>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</si>
  <si>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</si>
  <si>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</si>
  <si>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</si>
  <si>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</si>
  <si>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</si>
  <si>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</si>
  <si>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</si>
  <si>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</si>
  <si>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</si>
  <si>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</si>
  <si>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</si>
  <si>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</si>
  <si>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</si>
  <si>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</si>
  <si>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</si>
  <si>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</si>
  <si>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</si>
  <si>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</si>
  <si>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</si>
  <si>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</si>
  <si>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</si>
  <si>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</si>
  <si>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</si>
  <si>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</si>
  <si>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</si>
  <si>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</si>
  <si>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</si>
  <si>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</si>
  <si>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</si>
  <si>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</si>
  <si>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</si>
  <si>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</si>
  <si>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</si>
  <si>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</si>
  <si>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</si>
  <si>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</si>
  <si>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</si>
  <si>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</si>
  <si>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</si>
  <si>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</si>
  <si>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</si>
  <si>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</si>
  <si>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</si>
  <si>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</si>
  <si>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</si>
  <si>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</si>
  <si>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</si>
  <si>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</si>
  <si>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</si>
  <si>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</si>
  <si>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</si>
  <si>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</si>
  <si>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</si>
  <si>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</si>
  <si>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</si>
  <si>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</si>
  <si>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</si>
  <si>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</si>
  <si>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</si>
  <si>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</si>
  <si>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</si>
  <si>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</si>
  <si>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</si>
  <si>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</si>
  <si>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</si>
  <si>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</si>
  <si>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</si>
  <si>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</si>
  <si>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</si>
  <si>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</si>
  <si>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</si>
  <si>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</si>
  <si>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</si>
  <si>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</si>
  <si>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</si>
  <si>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</si>
  <si>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</si>
  <si>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</si>
  <si>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</si>
  <si>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</si>
  <si>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</si>
  <si>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</si>
  <si>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</si>
  <si>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</si>
  <si>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</si>
  <si>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</si>
  <si>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</si>
  <si>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</si>
  <si>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</si>
  <si>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</si>
  <si>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</si>
  <si>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</si>
  <si>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</si>
  <si>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</si>
  <si>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</si>
  <si>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</si>
  <si>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</si>
  <si>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</si>
  <si>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</si>
  <si>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</si>
  <si>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</si>
  <si>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</si>
  <si>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</si>
  <si>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</si>
  <si>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</si>
  <si>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</si>
  <si>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</si>
  <si>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</si>
  <si>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</si>
  <si>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</si>
  <si>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</si>
  <si>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</si>
  <si>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</si>
  <si>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</si>
  <si>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</si>
  <si>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</si>
  <si>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</si>
  <si>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</si>
  <si>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</si>
  <si>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</si>
  <si>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</si>
  <si>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</si>
  <si>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</si>
  <si>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</si>
  <si>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</si>
  <si>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</si>
  <si>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</si>
  <si>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</si>
  <si>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</si>
  <si>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</si>
  <si>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</si>
  <si>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</si>
  <si>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</si>
  <si>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</si>
  <si>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</si>
  <si>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</si>
  <si>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</si>
  <si>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</si>
  <si>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</si>
  <si>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</si>
  <si>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</si>
  <si>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</si>
  <si>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</si>
  <si>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</si>
  <si>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</si>
  <si>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</si>
  <si>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</si>
  <si>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</si>
  <si>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</si>
  <si>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</si>
  <si>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</si>
  <si>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</si>
  <si>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</si>
  <si>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</si>
  <si>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</si>
  <si>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</si>
  <si>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</si>
  <si>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</si>
  <si>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</si>
  <si>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</si>
  <si>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</si>
  <si>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</si>
  <si>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</si>
  <si>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</si>
  <si>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</si>
  <si>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</si>
  <si>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</si>
  <si>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</si>
  <si>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</si>
  <si>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</si>
  <si>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</si>
  <si>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</si>
  <si>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</si>
  <si>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</si>
  <si>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</si>
  <si>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</si>
  <si>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</si>
  <si>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</si>
  <si>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</si>
  <si>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</si>
  <si>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</si>
  <si>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</si>
  <si>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</si>
  <si>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</si>
  <si>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</si>
  <si>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</si>
  <si>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</si>
  <si>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</si>
  <si>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</si>
  <si>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</si>
  <si>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</si>
  <si>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</si>
  <si>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</si>
  <si>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</si>
  <si>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</si>
  <si>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</si>
  <si>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</si>
  <si>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</si>
  <si>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</si>
  <si>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</si>
  <si>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</si>
  <si>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</si>
  <si>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</si>
  <si>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</si>
  <si>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</si>
  <si>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</si>
  <si>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</si>
  <si>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</si>
  <si>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</si>
  <si>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</si>
  <si>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</si>
  <si>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</si>
  <si>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</si>
  <si>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</si>
  <si>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</si>
  <si>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</si>
  <si>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</si>
  <si>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</si>
  <si>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</si>
  <si>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</si>
  <si>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</si>
  <si>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</si>
  <si>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</si>
  <si>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</si>
  <si>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</si>
  <si>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</si>
  <si>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</si>
  <si>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</si>
  <si>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</si>
  <si>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</si>
  <si>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</si>
  <si>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</si>
  <si>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</si>
  <si>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</si>
  <si>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</si>
  <si>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</si>
  <si>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</si>
  <si>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</si>
  <si>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</si>
  <si>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</si>
  <si>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</si>
  <si>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</si>
  <si>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</si>
  <si>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</si>
  <si>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</si>
  <si>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</si>
  <si>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</si>
  <si>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</si>
  <si>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</si>
  <si>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</si>
  <si>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</si>
  <si>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</si>
  <si>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</si>
  <si>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</si>
  <si>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</si>
  <si>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</si>
  <si>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</si>
  <si>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</si>
  <si>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</si>
  <si>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</si>
  <si>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</si>
  <si>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</si>
  <si>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</si>
  <si>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</si>
  <si>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</si>
  <si>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</si>
  <si>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</si>
  <si>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</si>
  <si>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</si>
  <si>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</si>
  <si>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</si>
  <si>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</si>
  <si>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</si>
  <si>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</si>
  <si>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</si>
  <si>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</si>
  <si>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</si>
  <si>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</si>
  <si>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</si>
  <si>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</si>
  <si>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</si>
  <si>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</si>
  <si>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</si>
  <si>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</si>
  <si>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</si>
  <si>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</si>
  <si>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</si>
  <si>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</si>
  <si>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</si>
  <si>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</si>
  <si>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</si>
  <si>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</si>
  <si>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</si>
  <si>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</si>
  <si>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</si>
  <si>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</si>
  <si>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</si>
  <si>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</si>
  <si>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</si>
  <si>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</si>
  <si>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</si>
  <si>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</si>
  <si>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</si>
  <si>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</si>
  <si>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</si>
  <si>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</si>
  <si>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</si>
  <si>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</si>
  <si>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</si>
  <si>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</si>
  <si>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</si>
  <si>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</si>
  <si>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</si>
  <si>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</si>
  <si>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</si>
  <si>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</si>
  <si>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</si>
  <si>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</si>
  <si>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</si>
  <si>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</si>
  <si>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</si>
  <si>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</si>
  <si>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</si>
  <si>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</si>
  <si>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</si>
  <si>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</si>
  <si>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</si>
  <si>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</si>
  <si>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</si>
  <si>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</si>
  <si>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</si>
  <si>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</si>
  <si>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</si>
  <si>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</si>
  <si>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</si>
  <si>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</si>
  <si>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</si>
  <si>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</si>
  <si>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</si>
  <si>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</si>
  <si>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</si>
  <si>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</si>
  <si>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</si>
  <si>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</si>
  <si>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</si>
  <si>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</si>
  <si>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</si>
  <si>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</si>
  <si>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</si>
  <si>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</si>
  <si>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</si>
  <si>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</si>
  <si>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</si>
  <si>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</si>
  <si>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</si>
  <si>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</si>
  <si>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</si>
  <si>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</si>
  <si>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</si>
  <si>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</si>
  <si>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</si>
  <si>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</si>
  <si>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</si>
  <si>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</si>
  <si>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</si>
  <si>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</si>
  <si>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</si>
  <si>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</si>
  <si>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</si>
  <si>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</si>
  <si>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</si>
  <si>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</si>
  <si>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</si>
  <si>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</si>
  <si>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</si>
  <si>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</si>
  <si>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</si>
  <si>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</si>
  <si>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</si>
  <si>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</si>
  <si>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</si>
  <si>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</si>
  <si>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</si>
  <si>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</si>
  <si>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</si>
  <si>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</si>
  <si>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</si>
  <si>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</si>
  <si>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</si>
  <si>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</si>
  <si>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</si>
  <si>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</si>
  <si>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</si>
  <si>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</si>
  <si>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</si>
  <si>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</si>
  <si>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</si>
  <si>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</si>
  <si>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</si>
  <si>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</si>
  <si>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</si>
  <si>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</si>
  <si>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</si>
  <si>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</si>
  <si>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</si>
  <si>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</si>
  <si>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</si>
  <si>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</si>
  <si>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</si>
  <si>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</si>
  <si>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</si>
  <si>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</si>
  <si>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</si>
  <si>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</si>
  <si>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</si>
  <si>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</si>
  <si>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</si>
  <si>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</si>
  <si>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</si>
  <si>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</si>
  <si>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</si>
  <si>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</si>
  <si>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</si>
  <si>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</si>
  <si>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</si>
  <si>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</si>
  <si>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</si>
  <si>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</si>
  <si>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</si>
  <si>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</si>
  <si>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</si>
  <si>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</si>
  <si>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</si>
  <si>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</si>
  <si>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</si>
  <si>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</si>
  <si>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</si>
  <si>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</si>
  <si>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</si>
  <si>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</si>
  <si>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</si>
  <si>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</si>
  <si>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</si>
  <si>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</si>
  <si>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</si>
  <si>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</si>
  <si>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</si>
  <si>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</si>
  <si>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</si>
  <si>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</si>
  <si>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</si>
  <si>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</si>
  <si>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</si>
  <si>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</si>
  <si>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</si>
  <si>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</si>
  <si>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</si>
  <si>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</si>
  <si>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</si>
  <si>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</si>
  <si>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</si>
  <si>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</si>
  <si>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</si>
  <si>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</si>
  <si>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</si>
  <si>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</si>
  <si>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</si>
  <si>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</si>
  <si>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</si>
  <si>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</si>
  <si>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</si>
  <si>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</si>
  <si>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</si>
  <si>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</si>
  <si>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</si>
  <si>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</si>
  <si>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</si>
  <si>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</si>
  <si>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</si>
  <si>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</si>
  <si>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</si>
  <si>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</si>
  <si>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</si>
  <si>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</si>
  <si>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</si>
  <si>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</si>
  <si>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</si>
  <si>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</si>
  <si>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</si>
  <si>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</si>
  <si>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</si>
  <si>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</si>
  <si>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</si>
  <si>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</si>
  <si>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</si>
  <si>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</si>
  <si>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</si>
  <si>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</si>
  <si>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</si>
  <si>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</si>
  <si>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</si>
  <si>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</si>
  <si>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</si>
  <si>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</si>
  <si>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</si>
  <si>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</si>
  <si>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</si>
  <si>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</si>
  <si>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</si>
  <si>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</si>
  <si>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</si>
  <si>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</si>
  <si>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</si>
  <si>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</si>
  <si>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</si>
  <si>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</si>
  <si>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</si>
  <si>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</si>
  <si>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</si>
  <si>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</si>
  <si>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</si>
  <si>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</si>
  <si>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</si>
  <si>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</si>
  <si>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</si>
  <si>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</si>
  <si>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</si>
  <si>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</si>
  <si>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</si>
  <si>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</si>
  <si>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</si>
  <si>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</si>
  <si>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</si>
  <si>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</si>
  <si>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</si>
  <si>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</si>
  <si>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</si>
  <si>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</si>
  <si>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</si>
  <si>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</si>
  <si>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</si>
  <si>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</si>
  <si>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</si>
  <si>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</si>
  <si>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</si>
  <si>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</si>
  <si>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</si>
  <si>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</si>
  <si>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</si>
  <si>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</si>
  <si>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</si>
  <si>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</si>
  <si>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</si>
  <si>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</si>
  <si>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</si>
  <si>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</si>
  <si>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</si>
  <si>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</si>
  <si>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</si>
  <si>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</si>
  <si>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</si>
  <si>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</si>
  <si>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</si>
  <si>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</si>
  <si>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</si>
  <si>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</si>
  <si>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</si>
  <si>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</si>
  <si>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</si>
  <si>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</si>
  <si>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</si>
  <si>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</si>
  <si>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</si>
  <si>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</si>
  <si>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</si>
  <si>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</si>
  <si>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</si>
  <si>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</si>
  <si>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</si>
  <si>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</si>
  <si>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</si>
  <si>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</si>
  <si>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</si>
  <si>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</si>
  <si>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</si>
  <si>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</si>
  <si>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</si>
  <si>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</si>
  <si>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</si>
  <si>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</si>
  <si>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</si>
  <si>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</si>
  <si>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</si>
  <si>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</si>
  <si>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</si>
  <si>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</si>
  <si>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</si>
  <si>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</si>
  <si>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</si>
  <si>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</si>
  <si>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</si>
  <si>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</si>
  <si>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</si>
  <si>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</si>
  <si>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</si>
  <si>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</si>
  <si>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</si>
  <si>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</si>
  <si>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</si>
  <si>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</si>
  <si>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</si>
  <si>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</si>
  <si>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</si>
  <si>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</si>
  <si>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</si>
  <si>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</si>
  <si>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</si>
  <si>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</si>
  <si>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</si>
  <si>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</si>
  <si>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</si>
  <si>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</si>
  <si>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</si>
  <si>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</si>
  <si>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</si>
  <si>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</si>
  <si>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</si>
  <si>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</si>
  <si>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</si>
  <si>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</si>
  <si>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</si>
  <si>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</si>
  <si>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</si>
  <si>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</si>
  <si>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</si>
  <si>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</si>
  <si>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</si>
  <si>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</si>
  <si>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</si>
  <si>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</si>
  <si>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</si>
  <si>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</si>
  <si>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</si>
  <si>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</si>
  <si>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</si>
  <si>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</si>
  <si>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</si>
  <si>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</si>
  <si>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</si>
  <si>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</si>
  <si>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</si>
  <si>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</si>
  <si>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</si>
  <si>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</si>
  <si>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</si>
  <si>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</si>
  <si>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</si>
  <si>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</si>
  <si>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</si>
  <si>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</si>
  <si>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</si>
  <si>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</si>
  <si>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</si>
  <si>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</si>
  <si>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</si>
  <si>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</si>
  <si>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</si>
  <si>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</si>
  <si>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</si>
  <si>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</si>
  <si>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</si>
  <si>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</si>
  <si>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</si>
  <si>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</si>
  <si>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</si>
  <si>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</si>
  <si>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</si>
  <si>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</si>
  <si>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</si>
  <si>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</si>
  <si>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</si>
  <si>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</si>
  <si>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</si>
  <si>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</si>
  <si>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</si>
  <si>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</si>
  <si>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</si>
  <si>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</si>
  <si>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</si>
  <si>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</si>
  <si>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</si>
  <si>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</si>
  <si>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</si>
  <si>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</si>
  <si>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</si>
  <si>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</si>
  <si>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</si>
  <si>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</si>
  <si>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</si>
  <si>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</si>
  <si>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</si>
  <si>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</si>
  <si>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</si>
  <si>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</si>
  <si>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</si>
  <si>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</si>
  <si>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</si>
  <si>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</si>
  <si>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</si>
  <si>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</si>
  <si>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</si>
  <si>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</si>
  <si>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</si>
  <si>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</si>
  <si>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</si>
  <si>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</si>
  <si>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</si>
  <si>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</si>
  <si>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</si>
  <si>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</si>
  <si>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</si>
  <si>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</si>
  <si>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</si>
  <si>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</si>
  <si>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</si>
  <si>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</si>
  <si>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</si>
  <si>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</si>
  <si>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</si>
  <si>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</si>
  <si>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</si>
  <si>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</si>
  <si>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</si>
  <si>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</si>
  <si>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</si>
  <si>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</si>
  <si>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</si>
  <si>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</si>
  <si>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</si>
  <si>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</si>
  <si>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</si>
  <si>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</si>
  <si>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</si>
  <si>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</si>
  <si>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</si>
  <si>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</si>
  <si>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</si>
  <si>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</si>
  <si>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</si>
  <si>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</si>
  <si>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</si>
  <si>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</si>
  <si>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</si>
  <si>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</si>
  <si>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</si>
  <si>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</si>
  <si>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</si>
  <si>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</si>
  <si>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</si>
  <si>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</si>
  <si>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</si>
  <si>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</si>
  <si>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</si>
  <si>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</si>
  <si>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</si>
  <si>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</si>
  <si>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</si>
  <si>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</si>
  <si>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</si>
  <si>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</si>
  <si>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</si>
  <si>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</si>
  <si>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</si>
  <si>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</si>
  <si>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</si>
  <si>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</si>
  <si>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</si>
  <si>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</si>
  <si>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</si>
  <si>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</si>
  <si>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</si>
  <si>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</si>
  <si>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</si>
  <si>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</si>
  <si>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</si>
  <si>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</si>
  <si>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</si>
  <si>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</si>
  <si>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</si>
  <si>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</si>
  <si>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</si>
  <si>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</si>
  <si>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</si>
  <si>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</si>
  <si>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</si>
  <si>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</si>
  <si>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</si>
  <si>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</si>
  <si>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</si>
  <si>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</si>
  <si>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</si>
  <si>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</si>
  <si>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</si>
  <si>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</si>
  <si>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</si>
  <si>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</si>
  <si>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</si>
  <si>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</si>
  <si>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</si>
  <si>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</si>
  <si>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</si>
  <si>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</si>
  <si>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</si>
  <si>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</si>
  <si>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</si>
  <si>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</si>
  <si>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</si>
  <si>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</si>
  <si>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</si>
  <si>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</si>
  <si>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</si>
  <si>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</si>
  <si>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</si>
  <si>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</si>
  <si>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</si>
  <si>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</si>
  <si>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</si>
  <si>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</si>
  <si>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</si>
  <si>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</si>
  <si>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</si>
  <si>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</si>
  <si>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</si>
  <si>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</si>
  <si>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</si>
  <si>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</si>
  <si>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</si>
  <si>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</si>
  <si>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</si>
  <si>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</si>
  <si>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</si>
  <si>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</si>
  <si>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</si>
  <si>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</si>
  <si>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</si>
  <si>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</si>
  <si>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</si>
  <si>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</si>
  <si>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</si>
  <si>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</si>
  <si>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</si>
  <si>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</si>
  <si>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</si>
  <si>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</si>
  <si>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</si>
  <si>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</si>
  <si>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</si>
  <si>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</si>
  <si>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</si>
  <si>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</si>
  <si>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</si>
  <si>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</si>
  <si>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</si>
  <si>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</si>
  <si>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</si>
  <si>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</si>
  <si>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</si>
  <si>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</si>
  <si>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</si>
  <si>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</si>
  <si>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</si>
  <si>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</si>
  <si>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</si>
  <si>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</si>
  <si>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</si>
  <si>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</si>
  <si>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</si>
  <si>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</si>
  <si>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</si>
  <si>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</si>
  <si>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</si>
  <si>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</si>
  <si>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</si>
  <si>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</si>
  <si>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</si>
  <si>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</si>
  <si>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</si>
  <si>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</si>
  <si>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</si>
  <si>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</si>
  <si>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</si>
  <si>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</si>
  <si>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</si>
  <si>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</si>
  <si>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</si>
  <si>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</si>
  <si>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</si>
  <si>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</si>
  <si>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</si>
  <si>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</si>
  <si>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</si>
  <si>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</si>
  <si>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</si>
  <si>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</si>
  <si>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</si>
  <si>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</si>
  <si>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</si>
  <si>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</si>
  <si>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</si>
  <si>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</si>
  <si>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</si>
  <si>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</si>
  <si>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</si>
  <si>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</si>
  <si>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</si>
  <si>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</si>
  <si>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</si>
  <si>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</si>
  <si>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</si>
  <si>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</si>
  <si>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</si>
  <si>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</si>
  <si>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</si>
  <si>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</si>
  <si>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</si>
  <si>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</si>
  <si>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</si>
  <si>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</si>
  <si>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</si>
  <si>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</si>
  <si>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</si>
  <si>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</si>
  <si>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</si>
  <si>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</si>
  <si>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</si>
  <si>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</si>
  <si>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</si>
  <si>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</si>
  <si>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</si>
  <si>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</si>
  <si>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</si>
  <si>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</si>
  <si>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</si>
  <si>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</si>
  <si>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</si>
  <si>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</si>
  <si>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</si>
  <si>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</si>
  <si>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</si>
  <si>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</si>
  <si>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</si>
  <si>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</si>
  <si>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</si>
  <si>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</si>
  <si>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</si>
  <si>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</si>
  <si>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</si>
  <si>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</si>
  <si>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</si>
  <si>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</si>
  <si>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</si>
  <si>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</si>
  <si>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</si>
  <si>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</si>
  <si>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</si>
  <si>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</si>
  <si>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</si>
  <si>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</si>
  <si>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</si>
  <si>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</si>
  <si>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</si>
  <si>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</si>
  <si>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</si>
  <si>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</si>
  <si>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</si>
  <si>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</si>
  <si>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</si>
  <si>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</si>
  <si>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</si>
  <si>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</si>
  <si>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</si>
  <si>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</si>
  <si>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</si>
  <si>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</si>
  <si>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</si>
  <si>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</si>
  <si>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</si>
  <si>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</si>
  <si>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</si>
  <si>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</si>
  <si>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</si>
  <si>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</si>
  <si>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</si>
  <si>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</si>
  <si>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</si>
  <si>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</si>
  <si>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</si>
  <si>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</si>
  <si>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</si>
  <si>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</si>
  <si>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</si>
  <si>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</si>
  <si>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</si>
  <si>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</si>
  <si>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</si>
  <si>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</si>
  <si>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</si>
  <si>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</si>
  <si>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</si>
  <si>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</si>
  <si>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</si>
  <si>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</si>
  <si>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</si>
  <si>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</si>
  <si>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</si>
  <si>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</si>
  <si>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</si>
  <si>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</si>
  <si>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</si>
  <si>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</si>
  <si>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</si>
  <si>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</si>
  <si>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</si>
  <si>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</si>
  <si>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</si>
  <si>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</si>
  <si>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</si>
  <si>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</si>
  <si>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</si>
  <si>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</si>
  <si>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</si>
  <si>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</si>
  <si>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</si>
  <si>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</si>
  <si>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</si>
  <si>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</si>
  <si>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</si>
  <si>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</si>
  <si>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</si>
  <si>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</si>
  <si>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</si>
  <si>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</si>
  <si>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</si>
  <si>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</si>
  <si>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</si>
  <si>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</si>
  <si>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</si>
  <si>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</si>
  <si>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</si>
  <si>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</si>
  <si>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</si>
  <si>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</si>
  <si>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</si>
  <si>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</si>
  <si>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</si>
  <si>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</si>
  <si>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</si>
  <si>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</si>
  <si>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</si>
  <si>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</si>
  <si>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</si>
  <si>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</si>
  <si>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</si>
  <si>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</si>
  <si>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</si>
  <si>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</si>
  <si>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</si>
  <si>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</si>
  <si>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</si>
  <si>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</si>
  <si>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</si>
  <si>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</si>
  <si>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</si>
  <si>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</si>
  <si>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</si>
  <si>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</si>
  <si>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</si>
  <si>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</si>
  <si>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</si>
  <si>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</si>
  <si>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</si>
  <si>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</si>
  <si>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</si>
  <si>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</si>
  <si>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</si>
  <si>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</si>
  <si>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</si>
  <si>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</si>
  <si>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</si>
  <si>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</si>
  <si>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</si>
  <si>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</si>
  <si>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</si>
  <si>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</si>
  <si>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</si>
  <si>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</si>
  <si>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</si>
  <si>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</si>
  <si>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</si>
  <si>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</si>
  <si>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</si>
  <si>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</si>
  <si>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</si>
  <si>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</si>
  <si>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</si>
  <si>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</si>
  <si>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</si>
  <si>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</si>
  <si>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</si>
  <si>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</si>
  <si>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</si>
  <si>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</si>
  <si>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</si>
  <si>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</si>
  <si>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</si>
  <si>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</si>
  <si>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</si>
  <si>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</si>
  <si>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</si>
  <si>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</si>
  <si>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</si>
  <si>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</si>
  <si>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</si>
  <si>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</si>
  <si>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</si>
  <si>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</si>
  <si>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</si>
  <si>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</si>
  <si>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</si>
  <si>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</si>
  <si>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</si>
  <si>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</si>
  <si>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</si>
  <si>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</si>
  <si>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</si>
  <si>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</si>
  <si>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</si>
  <si>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</si>
  <si>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</si>
  <si>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</si>
  <si>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</si>
  <si>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</si>
  <si>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</si>
  <si>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</si>
  <si>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</si>
  <si>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</si>
  <si>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</si>
  <si>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</si>
  <si>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</si>
  <si>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</si>
  <si>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</si>
  <si>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</si>
  <si>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</si>
  <si>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</si>
  <si>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</si>
  <si>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</si>
  <si>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</si>
  <si>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</si>
  <si>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</si>
  <si>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</si>
  <si>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</si>
  <si>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</si>
  <si>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</si>
  <si>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</si>
  <si>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</si>
  <si>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</si>
  <si>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</si>
  <si>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</si>
  <si>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</si>
  <si>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</si>
  <si>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</si>
  <si>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</si>
  <si>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</si>
  <si>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</si>
  <si>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</si>
  <si>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</si>
  <si>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</si>
  <si>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</si>
  <si>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</si>
  <si>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</si>
  <si>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</si>
  <si>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</si>
  <si>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</si>
  <si>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</si>
  <si>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</si>
  <si>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</si>
  <si>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</si>
  <si>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</si>
  <si>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</si>
  <si>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</si>
  <si>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</si>
  <si>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</si>
  <si>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</si>
  <si>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</si>
  <si>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</si>
  <si>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</si>
  <si>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</si>
  <si>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</si>
  <si>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</si>
  <si>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</si>
  <si>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</si>
  <si>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</si>
  <si>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</si>
  <si>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</si>
  <si>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</si>
  <si>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</si>
  <si>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</si>
  <si>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</si>
  <si>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</si>
  <si>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</si>
  <si>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</si>
  <si>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</si>
  <si>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</si>
  <si>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</si>
  <si>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</si>
  <si>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</si>
  <si>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</si>
  <si>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</si>
  <si>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</si>
  <si>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</si>
  <si>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</si>
  <si>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</si>
  <si>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</si>
  <si>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</si>
  <si>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</si>
  <si>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</si>
  <si>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</si>
  <si>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</si>
  <si>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</si>
  <si>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</si>
  <si>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</si>
  <si>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</si>
  <si>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</si>
  <si>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</si>
  <si>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</si>
  <si>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</si>
  <si>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</si>
  <si>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</si>
  <si>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</si>
  <si>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</si>
  <si>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</si>
  <si>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</si>
  <si>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</si>
  <si>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</si>
  <si>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</si>
  <si>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</si>
  <si>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</si>
  <si>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</si>
  <si>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</si>
  <si>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</si>
  <si>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</si>
  <si>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</si>
  <si>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</si>
  <si>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</si>
  <si>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</si>
  <si>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</si>
  <si>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</si>
  <si>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</si>
  <si>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</si>
  <si>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</si>
  <si>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</si>
  <si>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</si>
  <si>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</si>
  <si>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</si>
  <si>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</si>
  <si>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</si>
  <si>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</si>
  <si>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</si>
  <si>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</si>
  <si>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</si>
  <si>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</si>
  <si>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</si>
  <si>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</si>
  <si>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</si>
  <si>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</si>
  <si>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</si>
  <si>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</si>
  <si>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</si>
  <si>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</si>
  <si>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</si>
  <si>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</si>
  <si>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</si>
  <si>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</si>
  <si>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</si>
  <si>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</si>
  <si>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</si>
  <si>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</si>
  <si>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</si>
  <si>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</si>
  <si>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</si>
  <si>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</si>
  <si>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</si>
  <si>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</si>
  <si>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</si>
  <si>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</si>
  <si>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</si>
  <si>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</si>
  <si>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</si>
  <si>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</si>
  <si>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</si>
  <si>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</si>
  <si>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</si>
  <si>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</si>
  <si>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</si>
  <si>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</si>
  <si>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</si>
  <si>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</si>
  <si>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</si>
  <si>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</si>
  <si>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</si>
  <si>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</si>
  <si>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</si>
  <si>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</si>
  <si>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</si>
  <si>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</si>
  <si>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</si>
  <si>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</si>
  <si>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</si>
  <si>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</si>
  <si>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</si>
  <si>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</si>
  <si>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</si>
  <si>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</si>
  <si>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</si>
  <si>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</si>
  <si>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</si>
  <si>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</si>
  <si>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</si>
  <si>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</si>
  <si>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</si>
  <si>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</si>
  <si>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</si>
  <si>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</si>
  <si>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</si>
  <si>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</si>
  <si>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</si>
  <si>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</si>
  <si>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</si>
  <si>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</si>
  <si>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</si>
  <si>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</si>
  <si>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</si>
  <si>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</si>
  <si>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</si>
  <si>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</si>
  <si>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</si>
  <si>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</si>
  <si>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</si>
  <si>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</si>
  <si>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</si>
  <si>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</si>
  <si>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</si>
  <si>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</si>
  <si>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</si>
  <si>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</si>
  <si>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</si>
  <si>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</si>
  <si>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</si>
  <si>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</si>
  <si>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</si>
  <si>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</si>
  <si>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</si>
  <si>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</si>
  <si>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</si>
  <si>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</si>
  <si>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</si>
  <si>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</si>
  <si>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</si>
  <si>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</si>
  <si>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</si>
  <si>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</si>
  <si>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</si>
  <si>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</si>
  <si>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</si>
  <si>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</si>
  <si>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</si>
  <si>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</si>
  <si>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</si>
  <si>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</si>
  <si>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</si>
  <si>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</si>
  <si>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</si>
  <si>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</si>
  <si>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</si>
  <si>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</si>
  <si>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</si>
  <si>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</si>
  <si>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</si>
  <si>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</si>
  <si>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</si>
  <si>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</si>
  <si>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</si>
  <si>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</si>
  <si>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</si>
  <si>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</si>
  <si>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</si>
  <si>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</si>
  <si>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</si>
  <si>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</si>
  <si>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</si>
  <si>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</si>
  <si>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</si>
  <si>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</si>
  <si>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</si>
  <si>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</si>
  <si>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</si>
  <si>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</si>
  <si>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</si>
  <si>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</si>
  <si>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</si>
  <si>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</si>
  <si>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</si>
  <si>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</si>
  <si>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</si>
  <si>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</si>
  <si>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</si>
  <si>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</si>
  <si>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</si>
  <si>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</si>
  <si>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</si>
  <si>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</si>
  <si>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</si>
  <si>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</si>
  <si>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</si>
  <si>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</si>
  <si>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</si>
  <si>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</si>
  <si>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</si>
  <si>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</si>
  <si>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</si>
  <si>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</si>
  <si>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</si>
  <si>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</si>
  <si>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</si>
  <si>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</si>
  <si>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</si>
  <si>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</si>
  <si>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</si>
  <si>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</si>
  <si>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</si>
  <si>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</si>
  <si>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</si>
  <si>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</si>
  <si>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</si>
  <si>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</si>
  <si>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</si>
  <si>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</si>
  <si>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</si>
  <si>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</si>
  <si>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</si>
  <si>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</si>
  <si>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</si>
  <si>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</si>
  <si>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</si>
  <si>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</si>
  <si>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</si>
  <si>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</si>
  <si>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</si>
  <si>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</si>
  <si>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</si>
  <si>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</si>
  <si>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</si>
  <si>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</si>
  <si>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</si>
  <si>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</si>
  <si>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</si>
  <si>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</si>
  <si>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</si>
  <si>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</si>
  <si>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</si>
  <si>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</si>
  <si>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</si>
  <si>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</si>
  <si>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</si>
  <si>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</si>
  <si>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</si>
  <si>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</si>
  <si>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</si>
  <si>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</si>
  <si>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</si>
  <si>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</si>
  <si>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</si>
  <si>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</si>
  <si>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</si>
  <si>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</si>
  <si>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</si>
  <si>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</si>
  <si>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</si>
  <si>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</si>
  <si>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</si>
  <si>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</si>
  <si>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</si>
  <si>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</si>
  <si>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</si>
  <si>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</si>
  <si>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</si>
  <si>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</si>
  <si>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</si>
  <si>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</si>
  <si>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</si>
  <si>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</si>
  <si>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</si>
  <si>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</si>
  <si>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</si>
  <si>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</si>
  <si>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</si>
  <si>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</si>
  <si>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</si>
  <si>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</si>
  <si>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</si>
  <si>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</si>
  <si>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</si>
  <si>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</si>
  <si>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</si>
  <si>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</si>
  <si>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</si>
  <si>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</si>
  <si>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</si>
  <si>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</si>
  <si>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</si>
  <si>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</si>
  <si>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</si>
  <si>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</si>
  <si>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</si>
  <si>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</si>
  <si>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</si>
  <si>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</si>
  <si>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</si>
  <si>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</si>
  <si>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</si>
  <si>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</si>
  <si>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</si>
  <si>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</si>
  <si>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</si>
  <si>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</si>
  <si>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</si>
  <si>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</si>
  <si>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</si>
  <si>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</si>
  <si>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</si>
  <si>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</si>
  <si>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</si>
  <si>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</si>
  <si>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</si>
  <si>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</si>
  <si>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</si>
  <si>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</si>
  <si>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</si>
  <si>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</si>
  <si>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</si>
  <si>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</si>
  <si>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</si>
  <si>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</si>
  <si>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</si>
  <si>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</si>
  <si>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</si>
  <si>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</si>
  <si>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</si>
  <si>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</si>
  <si>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</si>
  <si>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</si>
  <si>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</si>
  <si>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</si>
  <si>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</si>
  <si>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</si>
  <si>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</si>
  <si>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</si>
  <si>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</si>
  <si>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</si>
  <si>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</si>
  <si>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</si>
  <si>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</si>
  <si>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</si>
  <si>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</si>
  <si>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</si>
  <si>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</si>
  <si>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</si>
  <si>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</si>
  <si>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</si>
  <si>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</si>
  <si>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</si>
  <si>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</si>
  <si>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</si>
  <si>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</si>
  <si>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</si>
  <si>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</si>
  <si>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</si>
  <si>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</si>
  <si>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</si>
  <si>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</si>
  <si>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</si>
  <si>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</si>
  <si>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</si>
  <si>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</si>
  <si>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</si>
  <si>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</si>
  <si>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</si>
  <si>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</si>
  <si>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</si>
  <si>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</si>
  <si>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</si>
  <si>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</si>
  <si>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</si>
  <si>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</si>
  <si>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</si>
  <si>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</si>
  <si>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</si>
  <si>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</si>
  <si>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</si>
  <si>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</si>
  <si>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</si>
  <si>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</si>
  <si>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</si>
  <si>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</si>
  <si>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</si>
  <si>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</si>
  <si>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</si>
  <si>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</si>
  <si>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</si>
  <si>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</si>
  <si>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</si>
  <si>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</si>
  <si>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</si>
  <si>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</si>
  <si>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</si>
  <si>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</si>
  <si>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</si>
  <si>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</si>
  <si>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</si>
  <si>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</si>
  <si>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</si>
  <si>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</si>
  <si>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</si>
  <si>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</si>
  <si>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</si>
  <si>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</si>
  <si>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</si>
  <si>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</si>
  <si>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</si>
  <si>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</si>
  <si>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</si>
  <si>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</si>
  <si>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</si>
  <si>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</si>
  <si>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</si>
  <si>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</si>
  <si>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</si>
  <si>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</si>
  <si>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</si>
  <si>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</si>
  <si>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</si>
  <si>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</si>
  <si>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</si>
  <si>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</si>
  <si>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</si>
  <si>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</si>
  <si>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</si>
  <si>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</si>
  <si>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</si>
  <si>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</si>
  <si>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</si>
  <si>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</si>
  <si>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</si>
  <si>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</si>
  <si>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</si>
  <si>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</si>
  <si>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</si>
  <si>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</si>
  <si>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</si>
  <si>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</si>
  <si>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</si>
  <si>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</si>
  <si>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</si>
  <si>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</si>
  <si>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</si>
  <si>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</si>
  <si>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</si>
  <si>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</si>
  <si>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</si>
  <si>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</si>
  <si>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</si>
  <si>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</si>
  <si>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</si>
  <si>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</si>
  <si>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</si>
  <si>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</si>
  <si>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</si>
  <si>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</si>
  <si>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</si>
  <si>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</si>
  <si>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</si>
  <si>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</si>
  <si>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</si>
  <si>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</si>
  <si>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</si>
  <si>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</si>
  <si>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</si>
  <si>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</si>
  <si>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</si>
  <si>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</si>
  <si>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</si>
  <si>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</si>
  <si>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</si>
  <si>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</si>
  <si>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</si>
  <si>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</si>
  <si>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</si>
  <si>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</si>
  <si>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</si>
  <si>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</si>
  <si>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</si>
  <si>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</si>
  <si>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</si>
  <si>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</si>
  <si>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</si>
  <si>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</si>
  <si>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</si>
  <si>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</si>
  <si>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</si>
  <si>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</si>
  <si>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</si>
  <si>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</si>
  <si>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</si>
  <si>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</si>
  <si>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</si>
  <si>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</si>
  <si>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</si>
  <si>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</si>
  <si>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</si>
  <si>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</si>
  <si>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</si>
  <si>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</si>
  <si>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</si>
  <si>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</si>
  <si>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</si>
  <si>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</si>
  <si>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</si>
  <si>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</si>
  <si>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</si>
  <si>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</si>
  <si>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</si>
  <si>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</si>
  <si>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</si>
  <si>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</si>
  <si>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</si>
  <si>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</si>
  <si>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</si>
  <si>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</si>
  <si>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</si>
  <si>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</si>
  <si>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</si>
  <si>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</si>
  <si>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</si>
  <si>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</si>
  <si>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</si>
  <si>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</si>
  <si>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</si>
  <si>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</si>
  <si>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</si>
  <si>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</si>
  <si>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</si>
  <si>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</si>
  <si>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</si>
  <si>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</si>
  <si>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</si>
  <si>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</si>
  <si>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</si>
  <si>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</si>
  <si>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</si>
  <si>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</si>
  <si>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</si>
  <si>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</si>
  <si>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</si>
  <si>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</si>
  <si>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</si>
  <si>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</si>
  <si>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</si>
  <si>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</si>
  <si>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</si>
  <si>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</si>
  <si>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</si>
  <si>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</si>
  <si>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</si>
  <si>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</si>
  <si>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</si>
  <si>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</si>
  <si>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</si>
  <si>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</si>
  <si>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</si>
  <si>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</si>
  <si>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</si>
  <si>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</si>
  <si>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</si>
  <si>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</si>
  <si>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</si>
  <si>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</si>
  <si>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</si>
  <si>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</si>
  <si>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</si>
  <si>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</si>
  <si>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</si>
  <si>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</si>
  <si>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</si>
  <si>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</si>
  <si>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</si>
  <si>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</si>
  <si>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</si>
  <si>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</si>
  <si>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</si>
  <si>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</si>
  <si>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</si>
  <si>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</si>
  <si>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</si>
  <si>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</si>
  <si>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</si>
  <si>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</si>
  <si>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</si>
  <si>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</si>
  <si>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</si>
  <si>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</si>
  <si>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</si>
  <si>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</si>
  <si>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</si>
  <si>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</si>
  <si>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</si>
  <si>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</si>
  <si>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</si>
  <si>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</si>
  <si>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</si>
  <si>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</si>
  <si>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</si>
  <si>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</si>
  <si>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</si>
  <si>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</si>
  <si>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</si>
  <si>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</si>
  <si>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</si>
  <si>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</si>
  <si>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</si>
  <si>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</si>
  <si>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</si>
  <si>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</si>
  <si>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</si>
  <si>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</si>
  <si>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</si>
  <si>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</si>
  <si>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</si>
  <si>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</si>
  <si>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</si>
  <si>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</si>
  <si>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</si>
  <si>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</si>
  <si>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</si>
  <si>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</si>
  <si>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</si>
  <si>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</si>
  <si>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</si>
  <si>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</si>
  <si>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</si>
  <si>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</si>
  <si>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</si>
  <si>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</si>
  <si>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</si>
  <si>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</si>
  <si>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</si>
  <si>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</si>
  <si>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</si>
  <si>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</si>
  <si>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</si>
  <si>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</si>
  <si>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</si>
  <si>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</si>
  <si>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</si>
  <si>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</si>
  <si>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</si>
  <si>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</si>
  <si>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</si>
  <si>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</si>
  <si>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</si>
  <si>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</si>
  <si>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</si>
  <si>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</si>
  <si>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</si>
  <si>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</si>
  <si>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</si>
  <si>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</si>
  <si>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</si>
  <si>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</si>
  <si>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</si>
  <si>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</si>
  <si>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</si>
  <si>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</si>
  <si>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</si>
  <si>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</si>
  <si>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</si>
  <si>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</si>
  <si>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</si>
  <si>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</si>
  <si>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</si>
  <si>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</si>
  <si>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</si>
  <si>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</si>
  <si>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</si>
  <si>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</si>
  <si>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</si>
  <si>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</si>
  <si>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</si>
  <si>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</si>
  <si>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</si>
  <si>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</si>
  <si>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</si>
  <si>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</si>
  <si>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</si>
  <si>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</si>
  <si>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</si>
  <si>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</si>
  <si>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</si>
  <si>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</si>
  <si>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</si>
  <si>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</si>
  <si>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</si>
  <si>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</si>
  <si>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</si>
  <si>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</si>
  <si>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</si>
  <si>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</si>
  <si>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</si>
  <si>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</si>
  <si>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</si>
  <si>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</si>
  <si>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</si>
  <si>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</si>
  <si>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</si>
  <si>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</si>
  <si>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</si>
  <si>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</si>
  <si>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</si>
  <si>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</si>
  <si>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</si>
  <si>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</si>
  <si>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</si>
  <si>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</si>
  <si>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</si>
  <si>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</si>
  <si>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</si>
  <si>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</si>
  <si>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</si>
  <si>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</si>
  <si>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</si>
  <si>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</si>
  <si>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</si>
  <si>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</si>
  <si>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</si>
  <si>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</si>
  <si>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</si>
  <si>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</si>
  <si>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</si>
  <si>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</si>
  <si>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</si>
  <si>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</si>
  <si>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</si>
  <si>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</si>
  <si>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</si>
  <si>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</si>
  <si>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</si>
  <si>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</si>
  <si>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</si>
  <si>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</si>
  <si>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</si>
  <si>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</si>
  <si>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</si>
  <si>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</si>
  <si>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</si>
  <si>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</si>
  <si>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</si>
  <si>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</si>
  <si>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</si>
  <si>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</si>
  <si>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</si>
  <si>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</si>
  <si>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</si>
  <si>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</si>
  <si>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</si>
  <si>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</si>
  <si>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</si>
  <si>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</si>
  <si>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</si>
  <si>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</si>
  <si>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</si>
  <si>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</si>
  <si>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</si>
  <si>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</si>
  <si>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</si>
  <si>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</si>
  <si>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</si>
  <si>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</si>
  <si>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</si>
  <si>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</si>
  <si>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</si>
  <si>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</si>
  <si>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</si>
  <si>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</si>
  <si>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</si>
  <si>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</si>
  <si>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</si>
  <si>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</si>
  <si>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</si>
  <si>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</si>
  <si>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</si>
  <si>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</si>
  <si>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</si>
  <si>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</si>
  <si>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</si>
  <si>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</si>
  <si>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</si>
  <si>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</si>
  <si>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</si>
  <si>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</si>
  <si>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</si>
  <si>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</si>
  <si>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</si>
  <si>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</si>
  <si>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</si>
  <si>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</si>
  <si>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</si>
  <si>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</si>
  <si>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</si>
  <si>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</si>
  <si>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</si>
  <si>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</si>
  <si>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</si>
  <si>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</si>
  <si>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</si>
  <si>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</si>
  <si>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</si>
  <si>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</si>
  <si>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</si>
  <si>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</si>
  <si>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</si>
  <si>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</si>
  <si>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</si>
  <si>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</si>
  <si>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</si>
  <si>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</si>
  <si>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</si>
  <si>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</si>
  <si>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</si>
  <si>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</si>
  <si>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</si>
  <si>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</si>
  <si>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</si>
  <si>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</si>
  <si>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</si>
  <si>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</si>
  <si>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</si>
  <si>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</si>
  <si>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</si>
  <si>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</si>
  <si>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</si>
  <si>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</si>
  <si>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</si>
  <si>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</si>
  <si>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</si>
  <si>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</si>
  <si>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</si>
  <si>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</si>
  <si>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</si>
  <si>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</si>
  <si>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</si>
  <si>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</si>
  <si>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</si>
  <si>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</si>
  <si>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</si>
  <si>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</si>
  <si>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</si>
  <si>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</si>
  <si>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</si>
  <si>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</si>
  <si>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</si>
  <si>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</si>
  <si>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</si>
  <si>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</si>
  <si>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</si>
  <si>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</si>
  <si>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</si>
  <si>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</si>
  <si>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</si>
  <si>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</si>
  <si>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</si>
  <si>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</si>
  <si>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</si>
  <si>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</si>
  <si>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</si>
  <si>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</si>
  <si>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</si>
  <si>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</si>
  <si>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</si>
  <si>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</si>
  <si>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</si>
  <si>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</si>
  <si>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</si>
  <si>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</si>
  <si>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</si>
  <si>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</si>
  <si>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</si>
  <si>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</si>
  <si>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</si>
  <si>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</si>
  <si>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</si>
  <si>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</si>
  <si>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</si>
  <si>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</si>
  <si>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</si>
  <si>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</si>
  <si>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</si>
  <si>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</si>
  <si>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</si>
  <si>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</si>
  <si>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</si>
  <si>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</si>
  <si>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</si>
  <si>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</si>
  <si>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</si>
  <si>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</si>
  <si>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</si>
  <si>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</si>
  <si>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</si>
  <si>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</si>
  <si>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</si>
  <si>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</si>
  <si>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</si>
  <si>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</si>
  <si>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</si>
  <si>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</si>
  <si>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</si>
  <si>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</si>
  <si>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</si>
  <si>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</si>
  <si>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</si>
  <si>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</si>
  <si>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</si>
  <si>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</si>
  <si>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</si>
  <si>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</si>
  <si>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</si>
  <si>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</si>
  <si>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</si>
  <si>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</si>
  <si>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</si>
  <si>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</si>
  <si>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</si>
  <si>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</si>
  <si>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</si>
  <si>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</si>
  <si>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</si>
  <si>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</si>
  <si>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</si>
  <si>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</si>
  <si>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</si>
  <si>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</si>
  <si>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</si>
  <si>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</si>
  <si>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</si>
  <si>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</si>
  <si>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</si>
  <si>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</si>
  <si>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</si>
  <si>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</si>
  <si>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</si>
  <si>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</si>
  <si>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</si>
  <si>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</si>
  <si>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</si>
  <si>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</si>
  <si>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</si>
  <si>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</si>
  <si>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</si>
  <si>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</si>
  <si>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</si>
  <si>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</si>
  <si>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</si>
  <si>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</si>
  <si>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</si>
  <si>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</si>
  <si>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</si>
  <si>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</si>
  <si>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</si>
  <si>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</si>
  <si>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</si>
  <si>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</si>
  <si>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</si>
  <si>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</si>
  <si>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</si>
  <si>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</si>
  <si>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</si>
  <si>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</si>
  <si>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</si>
  <si>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</si>
  <si>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</si>
  <si>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</si>
  <si>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</si>
  <si>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</si>
  <si>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</si>
  <si>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</si>
  <si>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</si>
  <si>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</si>
  <si>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</si>
  <si>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</si>
  <si>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</si>
  <si>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</si>
  <si>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</si>
  <si>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</si>
  <si>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</si>
  <si>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</si>
  <si>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</si>
  <si>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</si>
  <si>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</si>
  <si>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</si>
  <si>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</si>
  <si>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</si>
  <si>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</si>
  <si>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</si>
  <si>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</si>
  <si>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</si>
  <si>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</si>
  <si>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</si>
  <si>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</si>
  <si>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</si>
  <si>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</si>
  <si>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</si>
  <si>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</si>
  <si>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</si>
  <si>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</si>
  <si>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</si>
  <si>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</si>
  <si>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</si>
  <si>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</si>
  <si>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</si>
  <si>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</si>
  <si>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</si>
  <si>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</si>
  <si>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</si>
  <si>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</si>
  <si>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</si>
  <si>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</si>
  <si>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</si>
  <si>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</si>
  <si>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</si>
  <si>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</si>
  <si>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</si>
  <si>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</si>
  <si>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</si>
  <si>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</si>
  <si>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</si>
  <si>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</si>
  <si>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</si>
  <si>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</si>
  <si>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</si>
  <si>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</si>
  <si>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</si>
  <si>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</si>
  <si>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</si>
  <si>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</si>
  <si>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</si>
  <si>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</si>
  <si>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</si>
  <si>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</si>
  <si>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</si>
  <si>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</si>
  <si>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</si>
  <si>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</si>
  <si>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</si>
  <si>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</si>
  <si>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</si>
  <si>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</si>
  <si>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</si>
  <si>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</si>
  <si>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</si>
  <si>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</si>
  <si>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</si>
  <si>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</si>
  <si>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</si>
  <si>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</si>
  <si>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</si>
  <si>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</si>
  <si>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</si>
  <si>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</si>
  <si>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</si>
  <si>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</si>
  <si>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</si>
  <si>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</si>
  <si>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</si>
  <si>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</si>
  <si>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</si>
  <si>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</si>
  <si>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</si>
  <si>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</si>
  <si>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</si>
  <si>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</si>
  <si>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</si>
  <si>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</si>
  <si>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</si>
  <si>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</si>
  <si>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</si>
  <si>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</si>
  <si>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</si>
  <si>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</si>
  <si>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</si>
  <si>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</si>
  <si>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</si>
  <si>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</si>
  <si>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</si>
  <si>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</si>
  <si>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</si>
  <si>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</si>
  <si>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</si>
  <si>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</si>
  <si>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</si>
  <si>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</si>
  <si>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</si>
  <si>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</si>
  <si>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</si>
  <si>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</si>
  <si>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</si>
  <si>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</si>
  <si>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</si>
  <si>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</si>
  <si>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</si>
  <si>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</si>
  <si>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</si>
  <si>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</si>
  <si>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</si>
  <si>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</si>
  <si>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</si>
  <si>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</si>
  <si>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</si>
  <si>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</si>
  <si>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</si>
  <si>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</si>
  <si>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</si>
  <si>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</si>
  <si>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</si>
  <si>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</si>
  <si>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</si>
  <si>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</si>
  <si>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</si>
  <si>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</si>
  <si>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</si>
  <si>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</si>
  <si>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</si>
  <si>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</si>
  <si>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</si>
  <si>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</si>
  <si>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</si>
  <si>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</si>
  <si>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</si>
  <si>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</si>
  <si>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</si>
  <si>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</si>
  <si>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</si>
  <si>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</si>
  <si>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</si>
  <si>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</si>
  <si>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</si>
  <si>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</si>
  <si>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</si>
  <si>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</si>
  <si>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</si>
  <si>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</si>
  <si>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</si>
  <si>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</si>
  <si>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</si>
  <si>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</si>
  <si>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</si>
  <si>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</si>
  <si>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</si>
  <si>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</si>
  <si>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</si>
  <si>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</si>
  <si>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</si>
  <si>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</si>
  <si>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</si>
  <si>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</si>
  <si>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</si>
  <si>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</si>
  <si>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</si>
  <si>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</si>
  <si>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</si>
  <si>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</si>
  <si>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</si>
  <si>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</si>
  <si>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</si>
  <si>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</si>
  <si>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</si>
  <si>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</si>
  <si>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</si>
  <si>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</si>
  <si>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</si>
  <si>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</si>
  <si>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</si>
  <si>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</si>
  <si>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</si>
  <si>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</si>
  <si>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</si>
  <si>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</si>
  <si>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</si>
  <si>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</si>
  <si>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</si>
  <si>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</si>
  <si>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</si>
  <si>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</si>
  <si>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</si>
  <si>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</si>
  <si>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</si>
  <si>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</si>
  <si>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</si>
  <si>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</si>
  <si>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</si>
  <si>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</si>
  <si>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</si>
  <si>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</si>
  <si>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</si>
  <si>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</si>
  <si>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</si>
  <si>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</si>
  <si>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</si>
  <si>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</si>
  <si>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</si>
  <si>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</si>
  <si>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</si>
  <si>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</si>
  <si>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</si>
  <si>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</si>
  <si>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</si>
  <si>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</si>
  <si>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</si>
  <si>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</si>
  <si>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</si>
  <si>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</si>
  <si>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</si>
  <si>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</si>
  <si>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</si>
  <si>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</si>
  <si>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</si>
  <si>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</si>
  <si>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</si>
  <si>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</si>
  <si>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</si>
  <si>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</si>
  <si>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</si>
  <si>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</si>
  <si>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</si>
  <si>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</si>
  <si>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</si>
  <si>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</si>
  <si>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</si>
  <si>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</si>
  <si>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</si>
  <si>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</si>
  <si>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</si>
  <si>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</si>
  <si>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</si>
  <si>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</si>
  <si>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</si>
  <si>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</si>
  <si>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</si>
  <si>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</si>
  <si>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</si>
  <si>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</si>
  <si>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</si>
  <si>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</si>
  <si>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</si>
  <si>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</si>
  <si>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</si>
  <si>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</si>
  <si>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</si>
  <si>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</si>
  <si>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</si>
  <si>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</si>
  <si>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</si>
  <si>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</si>
  <si>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</si>
  <si>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</si>
  <si>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</si>
  <si>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</si>
  <si>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</si>
  <si>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</si>
  <si>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</si>
  <si>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</si>
  <si>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</si>
  <si>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</si>
  <si>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</si>
  <si>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</si>
  <si>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</si>
  <si>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</si>
  <si>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</si>
  <si>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</si>
  <si>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</si>
  <si>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</si>
  <si>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</si>
  <si>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</si>
  <si>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</si>
  <si>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</si>
  <si>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</si>
  <si>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</si>
  <si>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</si>
  <si>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</si>
  <si>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</si>
  <si>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</si>
  <si>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</si>
  <si>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</si>
  <si>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</si>
  <si>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</si>
  <si>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</si>
  <si>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</si>
  <si>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</si>
  <si>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</si>
  <si>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</si>
  <si>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</si>
  <si>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</si>
  <si>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</si>
  <si>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</si>
  <si>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</si>
  <si>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</si>
  <si>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</si>
  <si>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</si>
  <si>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</si>
  <si>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</si>
  <si>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</si>
  <si>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</si>
  <si>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</si>
  <si>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</si>
  <si>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</si>
  <si>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</si>
  <si>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</si>
  <si>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</si>
  <si>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</si>
  <si>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</si>
  <si>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</si>
  <si>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</si>
  <si>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</si>
  <si>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</si>
  <si>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</si>
  <si>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</si>
  <si>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</si>
  <si>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</si>
  <si>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</si>
  <si>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</si>
  <si>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</si>
  <si>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</si>
  <si>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</si>
  <si>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</si>
  <si>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</si>
  <si>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</si>
  <si>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</si>
  <si>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</si>
  <si>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</si>
  <si>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</si>
  <si>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</si>
  <si>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</si>
  <si>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</si>
  <si>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</si>
  <si>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</si>
  <si>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</si>
  <si>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</si>
  <si>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</si>
  <si>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</si>
  <si>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</si>
  <si>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</si>
  <si>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</si>
  <si>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</si>
  <si>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</si>
  <si>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</si>
  <si>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</si>
  <si>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</si>
  <si>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</si>
  <si>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</si>
  <si>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</si>
  <si>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</si>
  <si>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</si>
  <si>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</si>
  <si>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</si>
  <si>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</si>
  <si>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</si>
  <si>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</si>
  <si>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</si>
  <si>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</si>
  <si>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</si>
  <si>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</si>
  <si>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</si>
  <si>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</si>
  <si>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</si>
  <si>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</si>
  <si>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</si>
  <si>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</si>
  <si>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</si>
  <si>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</si>
  <si>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</si>
  <si>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</si>
  <si>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</si>
  <si>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</si>
  <si>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</si>
  <si>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</si>
  <si>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</si>
  <si>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</si>
  <si>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</si>
  <si>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</si>
  <si>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</si>
  <si>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</si>
  <si>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</si>
  <si>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</si>
  <si>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</si>
  <si>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</si>
  <si>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</si>
  <si>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</si>
  <si>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</si>
  <si>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</si>
  <si>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</si>
  <si>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</si>
  <si>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</si>
  <si>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</si>
  <si>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</si>
  <si>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</si>
  <si>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</si>
  <si>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</si>
  <si>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</si>
  <si>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</si>
  <si>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</si>
  <si>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</si>
  <si>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</si>
  <si>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</si>
  <si>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</si>
  <si>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</si>
  <si>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</si>
  <si>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</si>
  <si>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</si>
  <si>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</si>
  <si>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</si>
  <si>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</si>
  <si>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</si>
  <si>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</si>
  <si>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</si>
  <si>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</si>
  <si>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</si>
  <si>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</si>
  <si>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</si>
  <si>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</si>
  <si>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</si>
  <si>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</si>
  <si>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</si>
  <si>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</si>
  <si>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</si>
  <si>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</si>
  <si>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</si>
  <si>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</si>
  <si>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</si>
  <si>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</si>
  <si>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</si>
  <si>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</si>
  <si>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</si>
  <si>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</si>
  <si>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</si>
  <si>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</si>
  <si>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</si>
  <si>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</si>
  <si>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</si>
  <si>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</si>
  <si>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</si>
  <si>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</si>
  <si>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</si>
  <si>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</si>
  <si>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</si>
  <si>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</si>
  <si>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</si>
  <si>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</si>
  <si>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</si>
  <si>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</si>
  <si>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</si>
  <si>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</si>
  <si>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</si>
  <si>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</si>
  <si>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</si>
  <si>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</si>
  <si>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</si>
  <si>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</si>
  <si>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</si>
  <si>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</si>
  <si>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</si>
  <si>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</si>
  <si>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</si>
  <si>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</si>
  <si>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</si>
  <si>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</si>
  <si>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</si>
  <si>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</si>
  <si>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</si>
  <si>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</si>
  <si>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</si>
  <si>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</si>
  <si>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</si>
  <si>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</si>
  <si>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</si>
  <si>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</si>
  <si>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</si>
  <si>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</si>
  <si>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</si>
  <si>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</si>
  <si>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</si>
  <si>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</si>
  <si>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</si>
  <si>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</si>
  <si>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</si>
  <si>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</si>
  <si>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</si>
  <si>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</si>
  <si>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</si>
  <si>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</si>
  <si>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</si>
  <si>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</si>
  <si>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</si>
  <si>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</si>
  <si>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</si>
  <si>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</si>
  <si>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</si>
  <si>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</si>
  <si>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</si>
  <si>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</si>
  <si>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</si>
  <si>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</si>
  <si>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</si>
  <si>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</si>
  <si>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</si>
  <si>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</si>
  <si>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</si>
  <si>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</si>
  <si>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</si>
  <si>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</si>
  <si>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</si>
  <si>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</si>
  <si>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</si>
  <si>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</si>
  <si>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</si>
  <si>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</si>
  <si>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</si>
  <si>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</si>
  <si>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</si>
  <si>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</si>
  <si>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</si>
  <si>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</si>
  <si>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</si>
  <si>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</si>
  <si>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</si>
  <si>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</si>
  <si>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</si>
  <si>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</si>
  <si>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</si>
  <si>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</si>
  <si>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</si>
  <si>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</si>
  <si>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</si>
  <si>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</si>
  <si>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</si>
  <si>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</si>
  <si>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</si>
  <si>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</si>
  <si>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</si>
  <si>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</si>
  <si>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</si>
  <si>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</si>
  <si>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</si>
  <si>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</si>
  <si>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</si>
  <si>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</si>
  <si>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</si>
  <si>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</si>
  <si>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</si>
  <si>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</si>
  <si>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</si>
  <si>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</si>
  <si>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</si>
  <si>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</si>
  <si>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</si>
  <si>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</si>
  <si>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</si>
  <si>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</si>
  <si>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</si>
  <si>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</si>
  <si>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</si>
  <si>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</si>
  <si>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</si>
  <si>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</si>
  <si>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</si>
  <si>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</si>
  <si>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</si>
  <si>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</si>
  <si>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</si>
  <si>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</si>
  <si>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</si>
  <si>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</si>
  <si>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</si>
  <si>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</si>
  <si>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</si>
  <si>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</si>
  <si>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</si>
  <si>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</si>
  <si>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</si>
  <si>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</si>
  <si>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</si>
  <si>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</si>
  <si>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</si>
  <si>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</si>
  <si>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</si>
  <si>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</si>
  <si>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</si>
  <si>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</si>
  <si>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</si>
  <si>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</si>
  <si>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</si>
  <si>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</si>
  <si>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</si>
  <si>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</si>
  <si>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</si>
  <si>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</si>
  <si>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</si>
  <si>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</si>
  <si>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</si>
  <si>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</si>
  <si>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</si>
  <si>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</si>
  <si>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</si>
  <si>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</si>
  <si>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</si>
  <si>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</si>
  <si>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</si>
  <si>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</si>
  <si>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</si>
  <si>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</si>
  <si>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</si>
  <si>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</si>
  <si>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</si>
  <si>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</si>
  <si>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</si>
  <si>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</si>
  <si>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</si>
  <si>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</si>
  <si>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</si>
  <si>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</si>
  <si>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</si>
  <si>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</si>
  <si>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</si>
  <si>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</si>
  <si>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</si>
  <si>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</si>
  <si>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</si>
  <si>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</si>
  <si>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</si>
  <si>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</si>
  <si>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</si>
  <si>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</si>
  <si>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</si>
  <si>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</si>
  <si>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</si>
  <si>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</si>
  <si>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</si>
  <si>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</si>
  <si>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</si>
  <si>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</si>
  <si>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</si>
  <si>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</si>
  <si>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</si>
  <si>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</si>
  <si>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</si>
  <si>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</si>
  <si>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</si>
  <si>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</si>
  <si>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</si>
  <si>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</si>
  <si>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</si>
  <si>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</si>
  <si>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</si>
  <si>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</si>
  <si>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</si>
  <si>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</si>
  <si>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</si>
  <si>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</si>
  <si>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</si>
  <si>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</si>
  <si>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</si>
  <si>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</si>
  <si>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</si>
  <si>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</si>
  <si>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</si>
  <si>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</si>
  <si>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</si>
  <si>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</si>
  <si>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</si>
  <si>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</si>
  <si>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</si>
  <si>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</si>
  <si>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</si>
  <si>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</si>
  <si>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</si>
  <si>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</si>
  <si>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</si>
  <si>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</si>
  <si>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</si>
  <si>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</si>
  <si>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</si>
  <si>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</si>
  <si>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</si>
  <si>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</si>
  <si>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</si>
  <si>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</si>
  <si>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</si>
  <si>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</si>
  <si>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</si>
  <si>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</si>
  <si>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</si>
  <si>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</si>
  <si>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</si>
  <si>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</si>
  <si>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</si>
  <si>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</si>
  <si>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</si>
  <si>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</si>
  <si>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</si>
  <si>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</si>
  <si>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</si>
  <si>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</si>
  <si>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</si>
  <si>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</si>
  <si>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</si>
  <si>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</si>
  <si>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</si>
  <si>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</si>
  <si>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</si>
  <si>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</si>
  <si>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</si>
  <si>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</si>
  <si>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</si>
  <si>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</si>
  <si>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</si>
  <si>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</si>
  <si>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</si>
  <si>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</si>
  <si>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</si>
  <si>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</si>
  <si>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</si>
  <si>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</si>
  <si>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</si>
  <si>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</si>
  <si>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</si>
  <si>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</si>
  <si>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</si>
  <si>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</si>
  <si>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</si>
  <si>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</si>
  <si>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</si>
  <si>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</si>
  <si>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</si>
  <si>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</si>
  <si>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</si>
  <si>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</si>
  <si>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</si>
  <si>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</si>
  <si>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</si>
  <si>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</si>
  <si>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</si>
  <si>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</si>
  <si>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</si>
  <si>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</si>
  <si>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</si>
  <si>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</si>
  <si>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</si>
  <si>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</si>
  <si>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</si>
  <si>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</si>
  <si>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</si>
  <si>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</si>
  <si>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</si>
  <si>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</si>
  <si>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</si>
  <si>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</si>
  <si>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</si>
  <si>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</si>
  <si>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</si>
  <si>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</si>
  <si>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</si>
  <si>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</si>
  <si>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</si>
  <si>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</si>
  <si>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</si>
  <si>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</si>
  <si>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</si>
  <si>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</si>
  <si>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</si>
  <si>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</si>
  <si>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</si>
  <si>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</si>
  <si>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</si>
  <si>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</si>
  <si>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</si>
  <si>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</si>
  <si>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</si>
  <si>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</si>
  <si>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</si>
  <si>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</si>
  <si>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</si>
  <si>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</si>
  <si>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</si>
  <si>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</si>
  <si>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</si>
  <si>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</si>
  <si>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</si>
  <si>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</si>
  <si>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</si>
  <si>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</si>
  <si>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</si>
  <si>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</si>
  <si>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</si>
  <si>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</si>
  <si>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</si>
  <si>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</si>
  <si>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</si>
  <si>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</si>
  <si>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</si>
  <si>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</si>
  <si>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</si>
  <si>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</si>
  <si>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</si>
  <si>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</si>
  <si>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</si>
  <si>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</si>
  <si>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</si>
  <si>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</si>
  <si>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</si>
  <si>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</si>
  <si>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</si>
  <si>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</si>
  <si>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</si>
  <si>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</si>
  <si>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</si>
  <si>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</si>
  <si>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</si>
  <si>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</si>
  <si>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</si>
  <si>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</si>
  <si>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</si>
  <si>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</si>
  <si>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</si>
  <si>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</si>
  <si>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</si>
  <si>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</si>
  <si>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</si>
  <si>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</si>
  <si>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</si>
  <si>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</si>
  <si>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</si>
  <si>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</si>
  <si>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</si>
  <si>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</si>
  <si>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</si>
  <si>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</si>
  <si>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</si>
  <si>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</si>
  <si>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</si>
  <si>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</si>
  <si>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</si>
  <si>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</si>
  <si>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</si>
  <si>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</si>
  <si>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</si>
  <si>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</si>
  <si>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</si>
  <si>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</si>
  <si>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</si>
  <si>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</si>
  <si>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</si>
  <si>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</si>
  <si>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</si>
  <si>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</si>
  <si>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</si>
  <si>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</si>
  <si>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</si>
  <si>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</si>
  <si>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</si>
  <si>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</si>
  <si>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</si>
  <si>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</si>
  <si>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</si>
  <si>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</si>
  <si>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</si>
  <si>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</si>
  <si>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</si>
  <si>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</si>
  <si>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</si>
  <si>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</si>
  <si>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</si>
  <si>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</si>
  <si>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</si>
  <si>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</si>
  <si>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</si>
  <si>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</si>
  <si>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</si>
  <si>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</si>
  <si>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</si>
  <si>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</si>
  <si>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</si>
  <si>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</si>
  <si>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</si>
  <si>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</si>
  <si>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</si>
  <si>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</si>
  <si>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</si>
  <si>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</si>
  <si>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</si>
  <si>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</si>
  <si>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</si>
  <si>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</si>
  <si>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</si>
  <si>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</si>
  <si>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</si>
  <si>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</si>
  <si>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</si>
  <si>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</si>
  <si>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</si>
  <si>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</si>
  <si>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</si>
  <si>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</si>
  <si>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</si>
  <si>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</si>
  <si>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</si>
  <si>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</si>
  <si>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</si>
  <si>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</si>
  <si>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</si>
  <si>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</si>
  <si>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</si>
  <si>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</si>
  <si>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</si>
  <si>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</si>
  <si>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</si>
  <si>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</si>
  <si>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</si>
  <si>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</si>
  <si>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</si>
  <si>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</si>
  <si>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</si>
  <si>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</si>
  <si>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</si>
  <si>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</si>
  <si>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</si>
  <si>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</si>
  <si>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</si>
  <si>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</si>
  <si>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</si>
  <si>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</si>
  <si>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</si>
  <si>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</si>
  <si>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</si>
  <si>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</si>
  <si>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</si>
  <si>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</si>
  <si>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</si>
  <si>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</si>
  <si>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</si>
  <si>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</si>
  <si>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</si>
  <si>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</si>
  <si>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</si>
  <si>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</si>
  <si>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</si>
  <si>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</si>
  <si>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</si>
  <si>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</si>
  <si>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</si>
  <si>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</si>
  <si>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</si>
  <si>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</si>
  <si>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</si>
  <si>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</si>
  <si>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</si>
  <si>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</si>
  <si>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</si>
  <si>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</si>
  <si>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</si>
  <si>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</si>
  <si>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</si>
  <si>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</si>
  <si>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</si>
  <si>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</si>
  <si>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</si>
  <si>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</si>
  <si>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</si>
  <si>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</si>
  <si>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</si>
  <si>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</si>
  <si>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</si>
  <si>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</si>
  <si>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</si>
  <si>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</si>
  <si>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</si>
  <si>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</si>
  <si>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</si>
  <si>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</si>
  <si>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</si>
  <si>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</si>
  <si>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</si>
  <si>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</si>
  <si>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</si>
  <si>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</si>
  <si>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</si>
  <si>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</si>
  <si>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</si>
  <si>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</si>
  <si>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</si>
  <si>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</si>
  <si>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</si>
  <si>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</si>
  <si>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</si>
  <si>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</si>
  <si>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</si>
  <si>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</si>
  <si>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</si>
  <si>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</si>
  <si>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</si>
  <si>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</si>
  <si>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</si>
  <si>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</si>
  <si>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</si>
  <si>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</si>
  <si>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</si>
  <si>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</si>
  <si>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</si>
  <si>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</si>
  <si>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</si>
  <si>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</si>
  <si>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</si>
  <si>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</si>
  <si>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</si>
  <si>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</si>
  <si>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</si>
  <si>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</si>
  <si>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</si>
  <si>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</si>
  <si>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</si>
  <si>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</si>
  <si>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</si>
  <si>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</si>
  <si>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</si>
  <si>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</si>
  <si>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</si>
  <si>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</si>
  <si>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</si>
  <si>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</si>
  <si>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</si>
  <si>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</si>
  <si>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</si>
  <si>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</si>
  <si>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</si>
  <si>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</si>
  <si>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</si>
  <si>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</si>
  <si>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</si>
  <si>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</si>
  <si>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</si>
  <si>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</si>
  <si>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</si>
  <si>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</si>
  <si>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</si>
  <si>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</si>
  <si>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</si>
  <si>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</si>
  <si>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</si>
  <si>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</si>
  <si>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</si>
  <si>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</si>
  <si>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</si>
  <si>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</si>
  <si>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</si>
  <si>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</si>
  <si>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</si>
  <si>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</si>
  <si>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</si>
  <si>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</si>
  <si>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</si>
  <si>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</si>
  <si>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</si>
  <si>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</si>
  <si>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</si>
  <si>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</si>
  <si>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</si>
  <si>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</si>
  <si>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</si>
  <si>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</si>
  <si>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</si>
  <si>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</si>
  <si>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</si>
  <si>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</si>
  <si>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</si>
  <si>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</si>
  <si>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</si>
  <si>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</si>
  <si>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</si>
  <si>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</si>
  <si>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</si>
  <si>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</si>
  <si>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</si>
  <si>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</si>
  <si>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</si>
  <si>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</si>
  <si>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</si>
  <si>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</si>
  <si>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</si>
  <si>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</si>
  <si>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</si>
  <si>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</si>
  <si>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</si>
  <si>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</si>
  <si>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</si>
  <si>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</si>
  <si>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</si>
  <si>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</si>
  <si>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</si>
  <si>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</si>
  <si>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</si>
  <si>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</si>
  <si>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</si>
  <si>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</si>
  <si>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</si>
  <si>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</si>
  <si>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</si>
  <si>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</si>
  <si>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</si>
  <si>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</si>
  <si>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</si>
  <si>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</si>
  <si>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</si>
  <si>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</si>
  <si>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</si>
  <si>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</si>
  <si>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</si>
  <si>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</si>
  <si>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</si>
  <si>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</si>
  <si>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</si>
  <si>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</si>
  <si>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</si>
  <si>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</si>
  <si>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</si>
  <si>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</si>
  <si>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</si>
  <si>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</si>
  <si>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</si>
  <si>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</si>
  <si>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</si>
  <si>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</si>
  <si>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</si>
  <si>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</si>
  <si>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</si>
  <si>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</si>
  <si>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</si>
  <si>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</si>
  <si>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</si>
  <si>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</si>
  <si>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</si>
  <si>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</si>
  <si>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</si>
  <si>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</si>
  <si>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</si>
  <si>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</si>
  <si>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</si>
  <si>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</si>
  <si>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</si>
  <si>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</si>
  <si>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</si>
  <si>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</si>
  <si>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</si>
  <si>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</si>
  <si>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</si>
  <si>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</si>
  <si>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</si>
  <si>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</si>
  <si>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</si>
  <si>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</si>
  <si>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</si>
  <si>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</si>
  <si>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</si>
  <si>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</si>
  <si>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</si>
  <si>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</si>
  <si>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</si>
  <si>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</si>
  <si>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</si>
  <si>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</si>
  <si>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</si>
  <si>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</si>
  <si>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</si>
  <si>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</si>
  <si>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</si>
  <si>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</si>
  <si>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</si>
  <si>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</si>
  <si>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</si>
  <si>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</si>
  <si>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</si>
  <si>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</si>
  <si>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</si>
  <si>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</si>
  <si>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</si>
  <si>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</si>
  <si>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</si>
  <si>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</si>
  <si>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</si>
  <si>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</si>
  <si>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</si>
  <si>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</si>
  <si>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</si>
  <si>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</si>
  <si>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</si>
  <si>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</si>
  <si>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</si>
  <si>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</si>
  <si>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</si>
  <si>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</si>
  <si>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</si>
  <si>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</si>
  <si>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</si>
  <si>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</si>
  <si>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</si>
  <si>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</si>
  <si>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</si>
  <si>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</si>
  <si>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</si>
  <si>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</si>
  <si>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</si>
  <si>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</si>
  <si>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</si>
  <si>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</si>
  <si>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</si>
  <si>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</si>
  <si>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</si>
  <si>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</si>
  <si>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</si>
  <si>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</si>
  <si>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</si>
  <si>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</si>
  <si>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</si>
  <si>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</si>
  <si>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</si>
  <si>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</si>
  <si>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</si>
  <si>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</si>
  <si>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</si>
  <si>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</si>
  <si>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</si>
  <si>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</si>
  <si>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</si>
  <si>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</si>
  <si>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</si>
  <si>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</si>
  <si>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</si>
  <si>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</si>
  <si>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</si>
  <si>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</si>
  <si>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</si>
  <si>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</si>
  <si>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</si>
  <si>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</si>
  <si>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</si>
  <si>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</si>
  <si>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</si>
  <si>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</si>
  <si>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</si>
  <si>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</si>
  <si>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</si>
  <si>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</si>
  <si>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</si>
  <si>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</si>
  <si>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</si>
  <si>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</si>
  <si>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</si>
  <si>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</si>
  <si>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</si>
  <si>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</si>
  <si>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</si>
  <si>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</si>
  <si>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</si>
  <si>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</si>
  <si>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</si>
  <si>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</si>
  <si>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</si>
  <si>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</si>
  <si>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</si>
  <si>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</si>
  <si>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</si>
  <si>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</si>
  <si>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</si>
  <si>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</si>
  <si>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</si>
  <si>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</si>
  <si>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</si>
  <si>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</si>
  <si>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</si>
  <si>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</si>
  <si>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</si>
  <si>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</si>
  <si>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</si>
  <si>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</si>
  <si>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</si>
  <si>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</si>
  <si>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</si>
  <si>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</si>
  <si>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</si>
  <si>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</si>
  <si>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</si>
  <si>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</si>
  <si>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</si>
  <si>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</si>
  <si>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</si>
  <si>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</si>
  <si>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</si>
  <si>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</si>
  <si>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</si>
  <si>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</si>
  <si>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</si>
  <si>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</si>
  <si>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</si>
  <si>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</si>
  <si>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</si>
  <si>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</si>
  <si>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</si>
  <si>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</si>
  <si>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</si>
  <si>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</si>
  <si>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</si>
  <si>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</si>
  <si>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</si>
  <si>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</si>
  <si>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</si>
  <si>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</si>
  <si>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</si>
  <si>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</si>
  <si>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</si>
  <si>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</si>
  <si>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</si>
  <si>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</si>
  <si>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</si>
  <si>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</si>
  <si>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</si>
  <si>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</si>
  <si>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</si>
  <si>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</si>
  <si>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</si>
  <si>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</si>
  <si>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</si>
  <si>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</si>
  <si>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</si>
  <si>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</si>
  <si>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</si>
  <si>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</si>
  <si>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</si>
  <si>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</si>
  <si>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</si>
  <si>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</si>
  <si>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</si>
  <si>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</si>
  <si>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</si>
  <si>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</si>
  <si>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</si>
  <si>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</si>
  <si>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</si>
  <si>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</si>
  <si>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</si>
  <si>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</si>
  <si>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</si>
  <si>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</si>
  <si>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</si>
  <si>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</si>
  <si>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</si>
  <si>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</si>
  <si>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</si>
  <si>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</si>
  <si>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</si>
  <si>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</si>
  <si>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</si>
  <si>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</si>
  <si>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</si>
  <si>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</si>
  <si>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</si>
  <si>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</si>
  <si>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</si>
  <si>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</si>
  <si>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</si>
  <si>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</si>
  <si>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</si>
  <si>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</si>
  <si>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</si>
  <si>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</si>
  <si>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</si>
  <si>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</si>
  <si>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</si>
  <si>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</si>
  <si>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</si>
  <si>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</si>
  <si>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</si>
  <si>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</si>
  <si>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</si>
  <si>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</si>
  <si>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</si>
  <si>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</si>
  <si>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</si>
  <si>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</si>
  <si>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</si>
  <si>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</si>
  <si>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</si>
  <si>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</si>
  <si>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</si>
  <si>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</si>
  <si>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</si>
  <si>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</si>
  <si>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</si>
  <si>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</si>
  <si>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</si>
  <si>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</si>
  <si>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</si>
  <si>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</si>
  <si>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</si>
  <si>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</si>
  <si>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</si>
  <si>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</si>
  <si>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</si>
  <si>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</si>
  <si>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</si>
  <si>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</si>
  <si>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</si>
  <si>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</si>
  <si>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</si>
  <si>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</si>
  <si>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</si>
  <si>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</si>
  <si>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</si>
  <si>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</si>
  <si>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</si>
  <si>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</si>
  <si>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</si>
  <si>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</si>
  <si>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</si>
  <si>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</si>
  <si>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</si>
  <si>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</si>
  <si>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</si>
  <si>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</si>
  <si>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</si>
  <si>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</si>
  <si>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</si>
  <si>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</si>
  <si>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</si>
  <si>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</si>
  <si>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</si>
  <si>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</si>
  <si>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</si>
  <si>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</si>
  <si>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</si>
  <si>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</si>
  <si>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</si>
  <si>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</si>
  <si>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</si>
  <si>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</si>
  <si>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</si>
  <si>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</si>
  <si>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</si>
  <si>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</si>
  <si>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</si>
  <si>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</si>
  <si>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</si>
  <si>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</si>
  <si>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</si>
  <si>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</si>
  <si>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</si>
  <si>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</si>
  <si>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</si>
  <si>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</si>
  <si>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</si>
  <si>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</si>
  <si>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</si>
  <si>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</si>
  <si>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</si>
  <si>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</si>
  <si>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</si>
  <si>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</si>
  <si>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</si>
  <si>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</si>
  <si>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</si>
  <si>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</si>
  <si>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</si>
  <si>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</si>
  <si>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</si>
  <si>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</si>
  <si>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</si>
  <si>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</si>
  <si>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</si>
  <si>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</si>
  <si>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</si>
  <si>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</si>
  <si>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</si>
  <si>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</si>
  <si>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</si>
  <si>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</si>
  <si>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</si>
  <si>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</si>
  <si>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</si>
  <si>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</si>
  <si>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</si>
  <si>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</si>
  <si>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</si>
  <si>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</si>
  <si>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</si>
  <si>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</si>
  <si>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</si>
  <si>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</si>
  <si>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</si>
  <si>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</si>
  <si>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</si>
  <si>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</si>
  <si>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</si>
  <si>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</si>
  <si>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</si>
  <si>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</si>
  <si>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</si>
  <si>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</si>
  <si>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</si>
  <si>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</si>
  <si>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</si>
  <si>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</si>
  <si>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</si>
  <si>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</si>
  <si>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</si>
  <si>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</si>
  <si>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</si>
  <si>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</si>
  <si>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</si>
  <si>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</si>
  <si>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</si>
  <si>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</si>
  <si>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</si>
  <si>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</si>
  <si>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</si>
  <si>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</si>
  <si>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</si>
  <si>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</si>
  <si>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</si>
  <si>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</si>
  <si>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</si>
  <si>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</si>
  <si>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</si>
  <si>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</si>
  <si>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</si>
  <si>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</si>
  <si>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</si>
  <si>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</si>
  <si>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</si>
  <si>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</si>
  <si>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</si>
  <si>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</si>
  <si>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</si>
  <si>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</si>
  <si>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</si>
  <si>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</si>
  <si>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</si>
  <si>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</si>
  <si>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</si>
  <si>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</si>
  <si>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</si>
  <si>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</si>
  <si>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</si>
  <si>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</si>
  <si>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</si>
  <si>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</si>
  <si>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</si>
  <si>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</si>
  <si>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</si>
  <si>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</si>
  <si>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</si>
  <si>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</si>
  <si>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</si>
  <si>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</si>
  <si>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</si>
  <si>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</si>
  <si>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</si>
  <si>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</si>
  <si>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</si>
  <si>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</si>
  <si>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</si>
  <si>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</si>
  <si>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</si>
  <si>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</si>
  <si>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</si>
  <si>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</si>
  <si>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</si>
  <si>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</si>
  <si>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</si>
  <si>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</si>
  <si>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</si>
  <si>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</si>
  <si>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</si>
  <si>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</si>
  <si>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</si>
  <si>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</si>
  <si>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</si>
  <si>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</si>
  <si>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</si>
  <si>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</si>
  <si>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</si>
  <si>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</si>
  <si>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</si>
  <si>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</si>
  <si>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</si>
  <si>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</si>
  <si>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</si>
  <si>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</si>
  <si>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</si>
  <si>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</si>
  <si>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</si>
  <si>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</si>
  <si>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</si>
  <si>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</si>
  <si>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</si>
  <si>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</si>
  <si>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</si>
  <si>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</si>
  <si>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</si>
  <si>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</si>
  <si>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</si>
  <si>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</si>
  <si>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</si>
  <si>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</si>
  <si>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</si>
  <si>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</si>
  <si>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</si>
  <si>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</si>
  <si>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</si>
  <si>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</si>
  <si>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</si>
  <si>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</si>
  <si>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</si>
  <si>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</si>
  <si>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</si>
  <si>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</si>
  <si>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</si>
  <si>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</si>
  <si>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</si>
  <si>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</si>
  <si>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</si>
  <si>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</si>
  <si>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</si>
  <si>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</si>
  <si>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</si>
  <si>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</si>
  <si>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</si>
  <si>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</si>
  <si>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</si>
  <si>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</si>
  <si>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</si>
  <si>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</si>
  <si>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</si>
  <si>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</si>
  <si>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</si>
  <si>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</si>
  <si>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</si>
  <si>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</si>
  <si>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</si>
  <si>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</si>
  <si>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</si>
  <si>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</si>
  <si>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</si>
  <si>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</si>
  <si>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</si>
  <si>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</si>
  <si>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</si>
  <si>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</si>
  <si>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</si>
  <si>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</si>
  <si>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</si>
  <si>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</si>
  <si>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</si>
  <si>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</si>
  <si>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</si>
  <si>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</si>
  <si>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</si>
  <si>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</si>
  <si>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</si>
  <si>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</si>
  <si>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</si>
  <si>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</si>
  <si>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</si>
  <si>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</si>
  <si>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</si>
  <si>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</si>
  <si>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</si>
  <si>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</si>
  <si>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</si>
  <si>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</si>
  <si>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</si>
  <si>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</si>
  <si>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</si>
  <si>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</si>
  <si>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</si>
  <si>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</si>
  <si>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</si>
  <si>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</si>
  <si>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</si>
  <si>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</si>
  <si>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</si>
  <si>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</si>
  <si>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</si>
  <si>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</si>
  <si>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</si>
  <si>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</si>
  <si>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</si>
  <si>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</si>
  <si>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</si>
  <si>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</si>
  <si>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</si>
  <si>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</si>
  <si>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</si>
  <si>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</si>
  <si>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</si>
  <si>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</si>
  <si>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</si>
  <si>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</si>
  <si>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</si>
  <si>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</si>
  <si>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</si>
  <si>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</si>
  <si>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</si>
  <si>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</si>
  <si>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</si>
  <si>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</si>
  <si>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</si>
  <si>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</si>
  <si>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</si>
  <si>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</si>
  <si>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</si>
  <si>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</si>
  <si>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</si>
  <si>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</si>
  <si>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</si>
  <si>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</si>
  <si>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</si>
  <si>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</si>
  <si>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</si>
  <si>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</si>
  <si>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</si>
  <si>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</si>
  <si>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</si>
  <si>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</si>
  <si>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</si>
  <si>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</si>
  <si>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</si>
  <si>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</si>
  <si>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</si>
  <si>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</si>
  <si>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</si>
  <si>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</si>
  <si>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</si>
  <si>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</si>
  <si>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</si>
  <si>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</si>
  <si>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</si>
  <si>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</si>
  <si>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</si>
  <si>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</si>
  <si>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</si>
  <si>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</si>
  <si>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</si>
  <si>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</si>
  <si>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</si>
  <si>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</si>
  <si>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</si>
  <si>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</si>
  <si>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</si>
  <si>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</si>
  <si>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</si>
  <si>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</si>
  <si>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</si>
  <si>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</si>
  <si>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</si>
  <si>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</si>
  <si>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</si>
  <si>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</si>
  <si>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</si>
  <si>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</si>
  <si>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</si>
  <si>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</si>
  <si>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</si>
  <si>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</si>
  <si>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</si>
  <si>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</si>
  <si>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</si>
  <si>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</si>
  <si>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</si>
  <si>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</si>
  <si>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</si>
  <si>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</si>
  <si>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</si>
  <si>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</si>
  <si>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</si>
  <si>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</si>
  <si>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</si>
  <si>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</si>
  <si>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</si>
  <si>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</si>
  <si>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</si>
  <si>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</si>
  <si>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</si>
  <si>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</si>
  <si>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</si>
  <si>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</si>
  <si>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</si>
  <si>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</si>
  <si>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</si>
  <si>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</si>
  <si>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</si>
  <si>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</si>
  <si>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</si>
  <si>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</si>
  <si>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</si>
  <si>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</si>
  <si>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</si>
  <si>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</si>
  <si>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</si>
  <si>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</si>
  <si>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</si>
  <si>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</si>
  <si>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</si>
  <si>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</si>
  <si>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</si>
  <si>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</si>
  <si>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</si>
  <si>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</si>
  <si>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</si>
  <si>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</si>
  <si>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</si>
  <si>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</si>
  <si>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</si>
  <si>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</si>
  <si>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</si>
  <si>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</si>
  <si>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</si>
  <si>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</si>
  <si>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</si>
  <si>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</si>
  <si>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</si>
  <si>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</si>
  <si>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</si>
  <si>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</si>
  <si>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</si>
  <si>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</si>
  <si>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</si>
  <si>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</si>
  <si>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</si>
  <si>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</si>
  <si>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</si>
  <si>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</si>
  <si>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</si>
  <si>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</si>
  <si>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</si>
  <si>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</si>
  <si>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</si>
  <si>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</si>
  <si>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</si>
  <si>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</si>
  <si>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</si>
  <si>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</si>
  <si>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</si>
  <si>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</si>
  <si>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</si>
  <si>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</si>
  <si>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</si>
  <si>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</si>
  <si>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</si>
  <si>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</si>
  <si>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</si>
  <si>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</si>
  <si>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</si>
  <si>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</si>
  <si>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</si>
  <si>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</si>
  <si>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</si>
  <si>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</si>
  <si>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</si>
  <si>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</si>
  <si>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</si>
  <si>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</si>
  <si>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</si>
  <si>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</si>
  <si>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</si>
  <si>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</si>
  <si>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</si>
  <si>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</si>
  <si>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</si>
  <si>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</si>
  <si>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</si>
  <si>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</si>
  <si>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</si>
  <si>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</si>
  <si>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</si>
  <si>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</si>
  <si>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</si>
  <si>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</si>
  <si>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</si>
  <si>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</si>
  <si>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</si>
  <si>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</si>
  <si>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</si>
  <si>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</si>
  <si>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</si>
  <si>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</si>
  <si>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</si>
  <si>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</si>
  <si>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</si>
  <si>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</si>
  <si>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</si>
  <si>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</si>
  <si>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</si>
  <si>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</si>
  <si>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</si>
  <si>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</si>
  <si>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</si>
  <si>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</si>
  <si>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</si>
  <si>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</si>
  <si>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</si>
  <si>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</si>
  <si>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</si>
  <si>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</si>
  <si>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</si>
  <si>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</si>
  <si>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</si>
  <si>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</si>
  <si>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</si>
  <si>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</si>
  <si>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</si>
  <si>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</si>
  <si>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</si>
  <si>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</si>
  <si>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</si>
  <si>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</si>
  <si>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</si>
  <si>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</si>
  <si>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</si>
  <si>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</si>
  <si>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</si>
  <si>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</si>
  <si>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</si>
  <si>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</si>
  <si>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</si>
  <si>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</si>
  <si>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</si>
  <si>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</si>
  <si>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</si>
  <si>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</si>
  <si>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</si>
  <si>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</si>
  <si>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</si>
  <si>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</si>
  <si>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</si>
  <si>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</si>
  <si>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</si>
  <si>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</si>
  <si>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</si>
  <si>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</si>
  <si>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</si>
  <si>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</si>
  <si>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</si>
  <si>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</si>
  <si>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</si>
  <si>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</si>
  <si>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</si>
  <si>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</si>
  <si>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</si>
  <si>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</si>
  <si>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</si>
  <si>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</si>
  <si>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</si>
  <si>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</si>
  <si>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</si>
  <si>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</si>
  <si>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</si>
  <si>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</si>
  <si>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</si>
  <si>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</si>
  <si>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</si>
  <si>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</si>
  <si>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</si>
  <si>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</si>
  <si>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</si>
  <si>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</si>
  <si>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</si>
  <si>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</si>
  <si>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</si>
  <si>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</si>
  <si>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</si>
  <si>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</si>
  <si>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</si>
  <si>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</si>
  <si>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</si>
  <si>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</si>
  <si>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</si>
  <si>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</si>
  <si>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</si>
  <si>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</si>
  <si>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</si>
  <si>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</si>
  <si>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</si>
  <si>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</si>
  <si>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</si>
  <si>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</si>
  <si>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</si>
  <si>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</si>
  <si>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</si>
  <si>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</si>
  <si>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</si>
  <si>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</si>
  <si>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</si>
  <si>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</si>
  <si>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</si>
  <si>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</si>
  <si>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</si>
  <si>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</si>
  <si>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</si>
  <si>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</si>
  <si>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</si>
  <si>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</si>
  <si>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</si>
  <si>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</si>
  <si>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</si>
  <si>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</si>
  <si>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</si>
  <si>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</si>
  <si>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</si>
  <si>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</si>
  <si>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</si>
  <si>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</si>
  <si>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</si>
  <si>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</si>
  <si>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</si>
  <si>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</si>
  <si>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</si>
  <si>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</si>
  <si>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</si>
  <si>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</si>
  <si>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</si>
  <si>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</si>
  <si>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</si>
  <si>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</si>
  <si>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</si>
  <si>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</si>
  <si>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</si>
  <si>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</si>
  <si>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</si>
  <si>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</si>
  <si>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</si>
  <si>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</si>
  <si>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</si>
  <si>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</si>
  <si>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</si>
  <si>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</si>
  <si>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</si>
  <si>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</si>
  <si>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</si>
  <si>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</si>
  <si>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</si>
  <si>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</si>
  <si>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</si>
  <si>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</si>
  <si>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</si>
  <si>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</si>
  <si>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</si>
  <si>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</si>
  <si>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</si>
  <si>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</si>
  <si>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</si>
  <si>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</si>
  <si>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</si>
  <si>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</si>
  <si>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</si>
  <si>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</si>
  <si>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</si>
  <si>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</si>
  <si>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</si>
  <si>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</si>
  <si>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</si>
  <si>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</si>
  <si>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</si>
  <si>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</si>
  <si>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</si>
  <si>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</si>
  <si>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</si>
  <si>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</si>
  <si>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</si>
  <si>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</si>
  <si>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</si>
  <si>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</si>
  <si>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</si>
  <si>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</si>
  <si>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</si>
  <si>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</si>
  <si>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</si>
  <si>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</si>
  <si>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</si>
  <si>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</si>
  <si>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</si>
  <si>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</si>
  <si>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</si>
  <si>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</si>
  <si>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</si>
  <si>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</si>
  <si>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</si>
  <si>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</si>
  <si>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</si>
  <si>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</si>
  <si>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</si>
  <si>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</si>
  <si>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</si>
  <si>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</si>
  <si>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</si>
  <si>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</si>
  <si>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</si>
  <si>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</si>
  <si>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</si>
  <si>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</si>
  <si>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</si>
  <si>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</si>
  <si>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</si>
  <si>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</si>
  <si>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</si>
  <si>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</si>
  <si>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</si>
  <si>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</si>
  <si>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</si>
  <si>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</si>
  <si>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</si>
  <si>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</si>
  <si>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</si>
  <si>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</si>
  <si>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</si>
  <si>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</si>
  <si>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</si>
  <si>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</si>
  <si>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</si>
  <si>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</si>
  <si>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</si>
  <si>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</si>
  <si>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</si>
  <si>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</si>
  <si>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</si>
  <si>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</si>
  <si>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</si>
  <si>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</si>
  <si>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</si>
  <si>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</si>
  <si>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</si>
  <si>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</si>
  <si>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</si>
  <si>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</si>
  <si>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</si>
  <si>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</si>
  <si>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</si>
  <si>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</si>
  <si>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</si>
  <si>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</si>
  <si>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</si>
  <si>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</si>
  <si>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</si>
  <si>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</si>
  <si>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</si>
  <si>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</si>
  <si>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</si>
  <si>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</si>
  <si>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</si>
  <si>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</si>
  <si>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</si>
  <si>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</si>
  <si>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</si>
  <si>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</si>
  <si>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</si>
  <si>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</si>
  <si>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</si>
  <si>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</si>
  <si>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</si>
  <si>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</si>
  <si>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</si>
  <si>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</si>
  <si>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</si>
  <si>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</si>
  <si>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</si>
  <si>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</si>
  <si>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</si>
  <si>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</si>
  <si>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</si>
  <si>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</si>
  <si>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</si>
  <si>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</si>
  <si>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</si>
  <si>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</si>
  <si>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</si>
  <si>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</si>
  <si>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</si>
  <si>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</si>
  <si>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</si>
  <si>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</si>
  <si>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</si>
  <si>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</si>
  <si>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</si>
  <si>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</si>
  <si>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</si>
  <si>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</si>
  <si>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</si>
  <si>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</si>
  <si>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</si>
  <si>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</si>
  <si>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</si>
  <si>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</si>
  <si>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</si>
  <si>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</si>
  <si>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</si>
  <si>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</si>
  <si>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</si>
  <si>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</si>
  <si>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</si>
  <si>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</si>
  <si>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</si>
  <si>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</si>
  <si>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</si>
  <si>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</si>
  <si>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</si>
  <si>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</si>
  <si>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</si>
  <si>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</si>
  <si>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</si>
  <si>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</si>
  <si>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</si>
  <si>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</si>
  <si>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</si>
  <si>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</si>
  <si>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</si>
  <si>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</si>
  <si>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</si>
  <si>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</si>
  <si>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</si>
  <si>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</si>
  <si>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</si>
  <si>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</si>
  <si>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</si>
  <si>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</si>
  <si>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</si>
  <si>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</si>
  <si>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</si>
  <si>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</si>
  <si>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</si>
  <si>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</si>
  <si>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</si>
  <si>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</si>
  <si>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</si>
  <si>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</si>
  <si>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</si>
  <si>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</si>
  <si>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</si>
  <si>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</si>
  <si>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</si>
  <si>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</si>
  <si>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</si>
  <si>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</si>
  <si>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</si>
  <si>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</si>
  <si>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</si>
  <si>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</si>
  <si>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</si>
  <si>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</si>
  <si>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</si>
  <si>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</si>
  <si>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</si>
  <si>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</si>
  <si>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</si>
  <si>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</si>
  <si>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</si>
  <si>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</si>
  <si>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</si>
  <si>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</si>
  <si>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</si>
  <si>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</si>
  <si>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</si>
  <si>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</si>
  <si>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</si>
  <si>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</si>
  <si>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</si>
  <si>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</si>
  <si>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</si>
  <si>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</si>
  <si>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</si>
  <si>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</si>
  <si>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</si>
  <si>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</si>
  <si>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</si>
  <si>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</si>
  <si>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</si>
  <si>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</si>
  <si>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</si>
  <si>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</si>
  <si>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</si>
  <si>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</si>
  <si>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</si>
  <si>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</si>
  <si>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</si>
  <si>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</si>
  <si>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</si>
  <si>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</si>
  <si>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</si>
  <si>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</si>
  <si>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</si>
  <si>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</si>
  <si>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</si>
  <si>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</si>
  <si>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</si>
  <si>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</si>
  <si>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</si>
  <si>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</si>
  <si>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</si>
  <si>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</si>
  <si>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</si>
  <si>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</si>
  <si>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</si>
  <si>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</si>
  <si>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</si>
  <si>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</si>
  <si>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</si>
  <si>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</si>
  <si>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</si>
  <si>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</si>
  <si>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</si>
  <si>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</si>
  <si>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</si>
  <si>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</si>
  <si>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</si>
  <si>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</si>
  <si>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</si>
  <si>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</si>
  <si>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</si>
  <si>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</si>
  <si>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</si>
  <si>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</si>
  <si>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</si>
  <si>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</si>
  <si>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</si>
  <si>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</si>
  <si>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</si>
  <si>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</si>
  <si>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</si>
  <si>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</si>
  <si>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</si>
  <si>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</si>
  <si>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</si>
  <si>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</si>
  <si>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</si>
  <si>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</si>
  <si>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</si>
  <si>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</si>
  <si>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</si>
  <si>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</si>
  <si>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</si>
  <si>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</si>
  <si>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</si>
  <si>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</si>
  <si>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</si>
  <si>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</si>
  <si>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</si>
  <si>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</si>
  <si>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</si>
  <si>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</si>
  <si>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</si>
  <si>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</si>
  <si>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</si>
  <si>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</si>
  <si>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</si>
  <si>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</si>
  <si>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</si>
  <si>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</si>
  <si>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</si>
  <si>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</si>
  <si>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</si>
  <si>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</si>
  <si>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</si>
  <si>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</si>
  <si>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</si>
  <si>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</si>
  <si>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</si>
  <si>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</si>
  <si>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</si>
  <si>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</si>
  <si>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</si>
  <si>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</si>
  <si>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</si>
  <si>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</si>
  <si>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</si>
  <si>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</si>
  <si>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</si>
  <si>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</si>
  <si>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</si>
  <si>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</si>
  <si>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</si>
  <si>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</si>
  <si>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</si>
  <si>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</si>
  <si>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</si>
  <si>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</si>
  <si>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</si>
  <si>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</si>
  <si>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</si>
  <si>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</si>
  <si>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</si>
  <si>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</si>
  <si>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</si>
  <si>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</si>
  <si>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</si>
  <si>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</si>
  <si>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</si>
  <si>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</si>
  <si>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</si>
  <si>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</si>
  <si>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</si>
  <si>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</si>
  <si>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</si>
  <si>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</si>
  <si>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</si>
  <si>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</si>
  <si>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</si>
  <si>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</si>
  <si>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</si>
  <si>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</si>
  <si>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</si>
  <si>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</si>
  <si>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</si>
  <si>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</si>
  <si>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</si>
  <si>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</si>
  <si>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</si>
  <si>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</si>
  <si>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</si>
  <si>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</si>
  <si>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</si>
  <si>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</si>
  <si>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</si>
  <si>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</si>
  <si>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</si>
  <si>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</si>
  <si>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</si>
  <si>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</si>
  <si>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</si>
  <si>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</si>
  <si>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</si>
  <si>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</si>
  <si>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</si>
  <si>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</si>
  <si>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</si>
  <si>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</si>
  <si>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</si>
  <si>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</si>
  <si>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</si>
  <si>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</si>
  <si>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</si>
  <si>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</si>
  <si>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</si>
  <si>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</si>
  <si>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</si>
  <si>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</si>
  <si>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</si>
  <si>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</si>
  <si>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</si>
  <si>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</si>
  <si>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</si>
  <si>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</si>
  <si>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</si>
  <si>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</si>
  <si>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</si>
  <si>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</si>
  <si>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</si>
  <si>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</si>
  <si>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</si>
  <si>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</si>
  <si>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</si>
  <si>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</si>
  <si>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</si>
  <si>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</si>
  <si>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</si>
  <si>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</si>
  <si>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</si>
  <si>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</si>
  <si>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</si>
  <si>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</si>
  <si>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</si>
  <si>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</si>
  <si>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</si>
  <si>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</si>
  <si>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</si>
  <si>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</si>
  <si>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</si>
  <si>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</si>
  <si>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</si>
  <si>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</si>
  <si>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</si>
  <si>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</si>
  <si>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</si>
  <si>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</si>
  <si>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</si>
  <si>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</si>
  <si>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</si>
  <si>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</si>
  <si>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</si>
  <si>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</si>
  <si>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</si>
  <si>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</si>
  <si>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</si>
  <si>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</si>
  <si>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</si>
  <si>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</si>
  <si>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</si>
  <si>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</si>
  <si>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</si>
  <si>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</si>
  <si>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</si>
  <si>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</si>
  <si>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</si>
  <si>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</si>
  <si>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</si>
  <si>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</si>
  <si>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</si>
  <si>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</si>
  <si>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</si>
  <si>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</si>
  <si>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</si>
  <si>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</si>
  <si>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</si>
  <si>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</si>
  <si>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</si>
  <si>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</si>
  <si>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</si>
  <si>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</si>
  <si>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</si>
  <si>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</si>
  <si>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</si>
  <si>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</si>
  <si>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</si>
  <si>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</si>
  <si>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</si>
  <si>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</si>
  <si>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</si>
  <si>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</si>
  <si>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</si>
  <si>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</si>
  <si>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</si>
  <si>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</si>
  <si>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</si>
  <si>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</si>
  <si>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</si>
  <si>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</si>
  <si>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</si>
  <si>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</si>
  <si>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</si>
  <si>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</si>
  <si>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</si>
  <si>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</si>
  <si>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</si>
  <si>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</si>
  <si>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</si>
  <si>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</si>
  <si>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</si>
  <si>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</si>
  <si>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</si>
  <si>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</si>
  <si>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</si>
  <si>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</si>
  <si>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</si>
  <si>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</si>
  <si>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</si>
  <si>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</si>
  <si>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</si>
  <si>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</si>
  <si>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</si>
  <si>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</si>
  <si>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</si>
  <si>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</si>
  <si>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</si>
  <si>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</si>
  <si>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</si>
  <si>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</si>
  <si>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</si>
  <si>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</si>
  <si>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</si>
  <si>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</si>
  <si>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</si>
  <si>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</si>
  <si>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</si>
  <si>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</si>
  <si>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</si>
  <si>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</si>
  <si>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</si>
  <si>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</si>
  <si>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</si>
  <si>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</si>
  <si>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</si>
  <si>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</si>
  <si>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</si>
  <si>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</si>
  <si>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</si>
  <si>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</si>
  <si>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</si>
  <si>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</si>
  <si>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</si>
  <si>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</si>
  <si>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</si>
  <si>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</si>
  <si>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</si>
  <si>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</si>
  <si>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</si>
  <si>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</si>
  <si>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</si>
  <si>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</si>
  <si>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</si>
  <si>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</si>
  <si>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</si>
  <si>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</si>
  <si>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</si>
  <si>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</si>
  <si>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</si>
  <si>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</si>
  <si>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</si>
  <si>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</si>
  <si>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</si>
  <si>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</si>
  <si>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</si>
  <si>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</si>
  <si>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</si>
  <si>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</si>
  <si>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</si>
  <si>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</si>
  <si>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</si>
  <si>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</si>
  <si>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</si>
  <si>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</si>
  <si>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</si>
  <si>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</si>
  <si>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</si>
  <si>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</si>
  <si>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</si>
  <si>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</si>
  <si>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</si>
  <si>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</si>
  <si>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</si>
  <si>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</si>
  <si>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</si>
  <si>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</si>
  <si>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</si>
  <si>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</si>
  <si>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</si>
  <si>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</si>
  <si>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</si>
  <si>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</si>
  <si>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</si>
  <si>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</si>
  <si>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</si>
  <si>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</si>
  <si>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</si>
  <si>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</si>
  <si>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</si>
  <si>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</si>
  <si>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</si>
  <si>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</si>
  <si>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</si>
  <si>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</si>
  <si>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</si>
  <si>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</si>
  <si>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</si>
  <si>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</si>
  <si>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</si>
  <si>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</si>
  <si>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</si>
  <si>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</si>
  <si>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</si>
  <si>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</si>
  <si>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</si>
  <si>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</si>
  <si>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</si>
  <si>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</si>
  <si>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</si>
  <si>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</si>
  <si>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</si>
  <si>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</si>
  <si>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</si>
  <si>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</si>
  <si>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</si>
  <si>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</si>
  <si>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</si>
  <si>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</si>
  <si>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</si>
  <si>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</si>
  <si>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</si>
  <si>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</si>
  <si>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</si>
  <si>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</si>
  <si>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</si>
  <si>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</si>
  <si>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</si>
  <si>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</si>
  <si>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</si>
  <si>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</si>
  <si>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</si>
  <si>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</si>
  <si>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</si>
  <si>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</si>
  <si>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</si>
  <si>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</si>
  <si>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</si>
  <si>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</si>
  <si>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</si>
  <si>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</si>
  <si>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</si>
  <si>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</si>
  <si>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</si>
  <si>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</si>
  <si>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</si>
  <si>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</si>
  <si>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</si>
  <si>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</si>
  <si>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</si>
  <si>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</si>
  <si>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</si>
  <si>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</si>
  <si>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</si>
  <si>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</si>
  <si>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</si>
  <si>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</si>
  <si>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</si>
  <si>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</si>
  <si>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</si>
  <si>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</si>
  <si>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</si>
  <si>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</si>
  <si>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</si>
  <si>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</si>
  <si>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</si>
  <si>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</si>
  <si>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</si>
  <si>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</si>
  <si>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</si>
  <si>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</si>
  <si>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</si>
  <si>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</si>
  <si>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</si>
  <si>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</si>
  <si>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</si>
  <si>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</si>
  <si>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</si>
  <si>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</si>
  <si>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</si>
  <si>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</si>
  <si>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</si>
  <si>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</si>
  <si>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</si>
  <si>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</si>
  <si>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</si>
  <si>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</si>
  <si>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</si>
  <si>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</si>
  <si>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</si>
  <si>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</si>
  <si>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</si>
  <si>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</si>
  <si>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</si>
  <si>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</si>
  <si>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</si>
  <si>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</si>
  <si>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</si>
  <si>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</si>
  <si>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</si>
  <si>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</si>
  <si>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</si>
  <si>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</si>
  <si>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</si>
  <si>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</si>
  <si>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</si>
  <si>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</si>
  <si>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</si>
  <si>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</si>
  <si>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</si>
  <si>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</si>
  <si>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</si>
  <si>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</si>
  <si>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</si>
  <si>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</si>
  <si>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</si>
  <si>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</si>
  <si>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</si>
  <si>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</si>
  <si>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</si>
  <si>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</si>
  <si>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</si>
  <si>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</si>
  <si>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</si>
  <si>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</si>
  <si>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</si>
  <si>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</si>
  <si>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</si>
  <si>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</si>
  <si>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</si>
  <si>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</si>
  <si>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</si>
  <si>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</si>
  <si>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</si>
  <si>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</si>
  <si>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</si>
  <si>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</si>
  <si>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</si>
  <si>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</si>
  <si>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</si>
  <si>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</si>
  <si>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</si>
  <si>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</si>
  <si>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</si>
  <si>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</si>
  <si>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</si>
  <si>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</si>
  <si>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</si>
  <si>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</si>
  <si>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</si>
  <si>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</si>
  <si>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</si>
  <si>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</si>
  <si>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</si>
  <si>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</si>
  <si>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</si>
  <si>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</si>
  <si>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</si>
  <si>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</si>
  <si>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</si>
  <si>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</si>
  <si>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</si>
  <si>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</si>
  <si>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</si>
  <si>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</si>
  <si>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</si>
  <si>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</si>
  <si>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</si>
  <si>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</si>
  <si>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</si>
  <si>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</si>
  <si>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</si>
  <si>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</si>
  <si>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</si>
  <si>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</si>
  <si>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</si>
  <si>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</si>
  <si>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</si>
  <si>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</si>
  <si>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</si>
  <si>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</si>
  <si>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</si>
  <si>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</si>
  <si>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</si>
  <si>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</si>
  <si>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</si>
  <si>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</si>
  <si>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</si>
  <si>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</si>
  <si>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</si>
  <si>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</si>
  <si>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</si>
  <si>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</si>
  <si>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</si>
  <si>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</si>
  <si>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</si>
  <si>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</si>
  <si>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</si>
  <si>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</si>
  <si>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</si>
  <si>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</si>
  <si>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</si>
  <si>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</si>
  <si>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</si>
  <si>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</si>
  <si>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</si>
  <si>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</si>
  <si>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</si>
  <si>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</si>
  <si>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</si>
  <si>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</si>
  <si>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</si>
  <si>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</si>
  <si>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</si>
  <si>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</si>
  <si>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</si>
  <si>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</si>
  <si>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</si>
  <si>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</si>
  <si>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</si>
  <si>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</si>
  <si>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</si>
  <si>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</si>
  <si>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</si>
  <si>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</si>
  <si>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</si>
  <si>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</si>
  <si>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</si>
  <si>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</si>
  <si>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</si>
  <si>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</si>
  <si>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</si>
  <si>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</si>
  <si>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</si>
  <si>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</si>
  <si>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</si>
  <si>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</si>
  <si>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</si>
  <si>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</si>
  <si>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</si>
  <si>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</si>
  <si>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</si>
  <si>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</si>
  <si>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</si>
  <si>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</si>
  <si>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</si>
  <si>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</si>
  <si>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</si>
  <si>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</si>
  <si>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</si>
  <si>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</si>
  <si>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</si>
  <si>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</si>
  <si>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</si>
  <si>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</si>
  <si>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</si>
  <si>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</si>
  <si>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</si>
  <si>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</si>
  <si>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</si>
  <si>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</si>
  <si>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</si>
  <si>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</si>
  <si>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</si>
  <si>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</si>
  <si>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</si>
  <si>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</si>
  <si>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</si>
  <si>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</si>
  <si>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</si>
  <si>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</si>
  <si>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</si>
  <si>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</si>
  <si>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</si>
  <si>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</si>
  <si>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</si>
  <si>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</si>
  <si>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</si>
  <si>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</si>
  <si>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</si>
  <si>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</si>
  <si>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</si>
  <si>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</si>
  <si>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</si>
  <si>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</si>
  <si>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</si>
  <si>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</si>
  <si>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</si>
  <si>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</si>
  <si>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</si>
  <si>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</si>
  <si>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</si>
  <si>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</si>
  <si>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</si>
  <si>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</si>
  <si>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</si>
  <si>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</si>
  <si>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</si>
  <si>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</si>
  <si>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</si>
  <si>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</si>
  <si>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</si>
  <si>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</si>
  <si>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</si>
  <si>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</si>
  <si>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</si>
  <si>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</si>
  <si>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</si>
  <si>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</si>
  <si>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</si>
  <si>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</si>
  <si>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</si>
  <si>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</si>
  <si>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</si>
  <si>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</si>
  <si>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</si>
  <si>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</si>
  <si>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</si>
  <si>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</si>
  <si>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</si>
  <si>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</si>
  <si>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</si>
  <si>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</si>
  <si>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</si>
  <si>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</si>
  <si>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</si>
  <si>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</si>
  <si>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</si>
  <si>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</si>
  <si>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</si>
  <si>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</si>
  <si>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</si>
  <si>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</si>
  <si>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</si>
  <si>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</si>
  <si>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</si>
  <si>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</si>
  <si>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</si>
  <si>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</si>
  <si>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</si>
  <si>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</si>
  <si>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</si>
  <si>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</si>
  <si>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</si>
  <si>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</si>
  <si>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</si>
  <si>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</si>
  <si>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</si>
  <si>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</si>
  <si>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</si>
  <si>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</si>
  <si>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</si>
  <si>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</si>
  <si>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</si>
  <si>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</si>
  <si>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</si>
  <si>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</si>
  <si>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</si>
  <si>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</si>
  <si>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</si>
  <si>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</si>
  <si>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</si>
  <si>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</si>
  <si>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</si>
  <si>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</si>
  <si>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</si>
  <si>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</si>
  <si>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</si>
  <si>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</si>
  <si>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</si>
  <si>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</si>
  <si>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</si>
  <si>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</si>
  <si>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</si>
  <si>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</si>
  <si>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</si>
  <si>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</si>
  <si>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</si>
  <si>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</si>
  <si>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</si>
  <si>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</si>
  <si>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</si>
  <si>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</si>
  <si>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</si>
  <si>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</si>
  <si>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</si>
  <si>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</si>
  <si>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</si>
  <si>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</si>
  <si>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</si>
  <si>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</si>
  <si>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</si>
  <si>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</si>
  <si>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</si>
  <si>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</si>
  <si>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</si>
  <si>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</si>
  <si>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</si>
  <si>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</si>
  <si>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</si>
  <si>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</si>
  <si>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</si>
  <si>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</si>
  <si>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</si>
  <si>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</si>
  <si>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</si>
  <si>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</si>
  <si>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</si>
  <si>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</si>
  <si>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</si>
  <si>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</si>
  <si>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</si>
  <si>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</si>
  <si>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</si>
  <si>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</si>
  <si>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</si>
  <si>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</si>
  <si>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</si>
  <si>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</si>
  <si>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</si>
  <si>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</si>
  <si>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</si>
  <si>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</si>
  <si>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</si>
  <si>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</si>
  <si>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</si>
  <si>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</si>
  <si>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</si>
  <si>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</si>
  <si>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</si>
  <si>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</si>
  <si>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</si>
  <si>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</si>
  <si>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</si>
  <si>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</si>
  <si>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</si>
  <si>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</si>
  <si>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</si>
  <si>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</si>
  <si>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</si>
  <si>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</si>
  <si>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</si>
  <si>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</si>
  <si>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</si>
  <si>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</si>
  <si>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</si>
  <si>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</si>
  <si>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</si>
  <si>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</si>
  <si>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</si>
  <si>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</si>
  <si>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</si>
  <si>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</si>
  <si>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</si>
  <si>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</si>
  <si>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</si>
  <si>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</si>
  <si>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</si>
  <si>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</si>
  <si>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</si>
  <si>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</si>
  <si>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</si>
  <si>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</si>
  <si>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</si>
  <si>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</si>
  <si>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</si>
  <si>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</si>
  <si>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</si>
  <si>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</si>
  <si>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</si>
  <si>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</si>
  <si>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</si>
  <si>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</si>
  <si>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</si>
  <si>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</si>
  <si>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</si>
  <si>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</si>
  <si>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</si>
  <si>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</si>
  <si>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</si>
  <si>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</si>
  <si>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</si>
  <si>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</si>
  <si>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</si>
  <si>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</si>
  <si>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</si>
  <si>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</si>
  <si>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</si>
  <si>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</si>
  <si>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</si>
  <si>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</si>
  <si>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</si>
  <si>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</si>
  <si>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</si>
  <si>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</si>
  <si>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</si>
  <si>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</si>
  <si>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</si>
  <si>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</si>
  <si>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</si>
  <si>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</si>
  <si>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</si>
  <si>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</si>
  <si>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</si>
  <si>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</si>
  <si>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</si>
  <si>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</si>
  <si>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</si>
  <si>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</si>
  <si>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</si>
  <si>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</si>
  <si>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</si>
  <si>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</si>
  <si>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</si>
  <si>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</si>
  <si>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</si>
  <si>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</si>
  <si>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</si>
  <si>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</si>
  <si>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</si>
  <si>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</si>
  <si>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</si>
  <si>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</si>
  <si>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</si>
  <si>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</si>
  <si>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</si>
  <si>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</si>
  <si>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</si>
  <si>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</si>
  <si>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</si>
  <si>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</si>
  <si>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</si>
  <si>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</si>
  <si>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</si>
  <si>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</si>
  <si>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</si>
  <si>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</si>
  <si>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</si>
  <si>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</si>
  <si>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</si>
  <si>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</si>
  <si>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</si>
  <si>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</si>
  <si>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</si>
  <si>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</si>
  <si>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</si>
  <si>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</si>
  <si>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</si>
  <si>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</si>
  <si>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</si>
  <si>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</si>
  <si>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</si>
  <si>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</si>
  <si>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</si>
  <si>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</si>
  <si>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</si>
  <si>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</si>
  <si>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</si>
  <si>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</si>
  <si>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</si>
  <si>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</si>
  <si>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</si>
  <si>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</si>
  <si>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</si>
  <si>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</si>
  <si>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</si>
  <si>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</si>
  <si>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</si>
  <si>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</si>
  <si>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</si>
  <si>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</si>
  <si>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</si>
  <si>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</si>
  <si>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</si>
  <si>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</si>
  <si>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</si>
  <si>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</si>
  <si>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</si>
  <si>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</si>
  <si>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</si>
  <si>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</si>
  <si>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</si>
  <si>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</si>
  <si>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</si>
  <si>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</si>
  <si>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</si>
  <si>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</si>
  <si>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</si>
  <si>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</si>
  <si>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</si>
  <si>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</si>
  <si>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</si>
  <si>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</si>
  <si>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</si>
  <si>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</si>
  <si>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</si>
  <si>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</si>
  <si>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</si>
  <si>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</si>
  <si>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</si>
  <si>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</si>
  <si>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</si>
  <si>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</si>
  <si>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</si>
  <si>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</si>
  <si>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</si>
  <si>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</si>
  <si>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</si>
  <si>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</si>
  <si>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</si>
  <si>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</si>
  <si>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</si>
  <si>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</si>
  <si>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</si>
  <si>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</si>
  <si>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</si>
  <si>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</si>
  <si>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</si>
  <si>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</si>
  <si>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</si>
  <si>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</si>
  <si>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</si>
  <si>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</si>
  <si>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</si>
  <si>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</si>
  <si>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</si>
  <si>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</si>
  <si>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</si>
  <si>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</si>
  <si>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</si>
  <si>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</si>
  <si>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</si>
  <si>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</si>
  <si>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</si>
  <si>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</si>
  <si>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</si>
  <si>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</si>
  <si>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</si>
  <si>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</si>
  <si>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</si>
  <si>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</si>
  <si>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</si>
  <si>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</si>
  <si>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</si>
  <si>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</si>
  <si>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</si>
  <si>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</si>
  <si>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</si>
  <si>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</si>
  <si>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</si>
  <si>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</si>
  <si>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</si>
  <si>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</si>
  <si>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</si>
  <si>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</si>
  <si>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</si>
  <si>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</si>
  <si>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</si>
  <si>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</si>
  <si>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</si>
  <si>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</si>
  <si>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</si>
  <si>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</si>
  <si>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</si>
  <si>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</si>
  <si>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</si>
  <si>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</si>
  <si>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</si>
  <si>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</si>
  <si>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</si>
  <si>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</si>
  <si>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</si>
  <si>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</si>
  <si>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</si>
  <si>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</si>
  <si>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</si>
  <si>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</si>
  <si>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</si>
  <si>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</si>
  <si>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</si>
  <si>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</si>
  <si>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</si>
  <si>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</si>
  <si>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</si>
  <si>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</si>
  <si>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</si>
  <si>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</si>
  <si>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</si>
  <si>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</si>
  <si>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</si>
  <si>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</si>
  <si>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</si>
  <si>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</si>
  <si>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</si>
  <si>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</si>
  <si>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</si>
  <si>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</si>
  <si>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</si>
  <si>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</si>
  <si>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</si>
  <si>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</si>
  <si>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</si>
  <si>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</si>
  <si>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</si>
  <si>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</si>
  <si>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</si>
  <si>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</si>
  <si>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</si>
  <si>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</si>
  <si>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</si>
  <si>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</si>
  <si>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</si>
  <si>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</si>
  <si>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</si>
  <si>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</si>
  <si>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</si>
  <si>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</si>
  <si>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</si>
  <si>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</si>
  <si>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</si>
  <si>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</si>
  <si>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</si>
  <si>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</si>
  <si>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</si>
  <si>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</si>
  <si>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</si>
  <si>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</si>
  <si>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</si>
  <si>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</si>
  <si>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</si>
  <si>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</si>
  <si>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</si>
  <si>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</si>
  <si>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</si>
  <si>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</si>
  <si>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</si>
  <si>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</si>
  <si>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</si>
  <si>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</si>
  <si>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</si>
  <si>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</si>
  <si>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</si>
  <si>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</si>
  <si>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</si>
  <si>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</si>
  <si>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</si>
  <si>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</si>
  <si>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</si>
  <si>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</si>
  <si>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</si>
  <si>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</si>
  <si>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</si>
  <si>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</si>
  <si>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</si>
  <si>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</si>
  <si>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</si>
  <si>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</si>
  <si>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</si>
  <si>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</si>
  <si>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</si>
  <si>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</si>
  <si>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</si>
  <si>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</si>
  <si>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</si>
  <si>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</si>
  <si>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</si>
  <si>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</si>
  <si>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</si>
  <si>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</si>
  <si>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</si>
  <si>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</si>
  <si>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</si>
  <si>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</si>
  <si>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</si>
  <si>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</si>
  <si>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</si>
  <si>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</si>
  <si>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</si>
  <si>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</si>
  <si>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</si>
  <si>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</si>
  <si>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</si>
  <si>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</si>
  <si>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</si>
  <si>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</si>
  <si>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</si>
  <si>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</si>
  <si>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</si>
  <si>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</si>
  <si>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</si>
  <si>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</si>
  <si>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</si>
  <si>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</si>
  <si>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</si>
  <si>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</si>
  <si>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</si>
  <si>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</si>
  <si>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</si>
  <si>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</si>
  <si>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</si>
  <si>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</si>
  <si>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</si>
  <si>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</si>
  <si>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</si>
  <si>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</si>
  <si>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</si>
  <si>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</si>
  <si>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</si>
  <si>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</si>
  <si>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</si>
  <si>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</si>
  <si>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</si>
  <si>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</si>
  <si>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</si>
  <si>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</si>
  <si>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</si>
  <si>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</si>
  <si>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</si>
  <si>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</si>
  <si>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</si>
  <si>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</si>
  <si>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</si>
  <si>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</si>
  <si>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</si>
  <si>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</si>
  <si>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</si>
  <si>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</si>
  <si>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</si>
  <si>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</si>
  <si>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</si>
  <si>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</si>
  <si>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</si>
  <si>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</si>
  <si>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</si>
  <si>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</si>
  <si>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</si>
  <si>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</si>
  <si>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</si>
  <si>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</si>
  <si>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</si>
  <si>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</si>
  <si>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</si>
  <si>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</si>
  <si>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</si>
  <si>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</si>
  <si>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</si>
  <si>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</si>
  <si>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</si>
  <si>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</si>
  <si>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</si>
  <si>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</si>
  <si>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</si>
  <si>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</si>
  <si>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</si>
  <si>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</si>
  <si>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</si>
  <si>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</si>
  <si>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</si>
  <si>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</si>
  <si>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</si>
  <si>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</si>
  <si>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</si>
  <si>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</si>
  <si>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</si>
  <si>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</si>
  <si>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</si>
  <si>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</si>
  <si>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</si>
  <si>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</si>
  <si>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</si>
  <si>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</si>
  <si>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</si>
  <si>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</si>
  <si>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</si>
  <si>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</si>
  <si>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</si>
  <si>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</si>
  <si>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</si>
  <si>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</si>
  <si>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</si>
  <si>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</si>
  <si>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</si>
  <si>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</si>
  <si>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</si>
  <si>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</si>
  <si>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</si>
  <si>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</si>
  <si>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</si>
  <si>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</si>
  <si>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</si>
  <si>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</si>
  <si>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</si>
  <si>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</si>
  <si>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</si>
  <si>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</si>
  <si>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</si>
  <si>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</si>
  <si>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</si>
  <si>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</si>
  <si>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</si>
  <si>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</si>
  <si>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</si>
  <si>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</si>
  <si>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</si>
  <si>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</si>
  <si>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</si>
  <si>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</si>
  <si>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</si>
  <si>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</si>
  <si>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</si>
  <si>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</si>
  <si>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</si>
  <si>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</si>
  <si>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</si>
  <si>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</si>
  <si>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</si>
  <si>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</si>
  <si>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</si>
  <si>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</si>
  <si>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</si>
  <si>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</si>
  <si>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</si>
  <si>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</si>
  <si>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</si>
  <si>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</si>
  <si>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</si>
  <si>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</si>
  <si>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</si>
  <si>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</si>
  <si>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</si>
  <si>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</si>
  <si>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</si>
  <si>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</si>
  <si>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</si>
  <si>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</si>
  <si>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</si>
  <si>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</si>
  <si>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</si>
  <si>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</si>
  <si>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</si>
  <si>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</si>
  <si>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</si>
  <si>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</si>
  <si>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</si>
  <si>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</si>
  <si>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</si>
  <si>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</si>
  <si>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</si>
  <si>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</si>
  <si>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</si>
  <si>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</si>
  <si>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</si>
  <si>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</si>
  <si>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</si>
  <si>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</si>
  <si>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</si>
  <si>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</si>
  <si>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</si>
  <si>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</si>
  <si>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</si>
  <si>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</si>
  <si>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</si>
  <si>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</si>
  <si>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</si>
  <si>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</si>
  <si>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</si>
  <si>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</si>
  <si>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</si>
  <si>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</si>
  <si>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</si>
  <si>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</si>
  <si>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</si>
  <si>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</si>
  <si>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</si>
  <si>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</si>
  <si>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</si>
  <si>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</si>
  <si>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</si>
  <si>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</si>
  <si>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</si>
  <si>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</si>
  <si>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</si>
  <si>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</si>
  <si>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</si>
  <si>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</si>
  <si>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</si>
  <si>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</si>
  <si>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</si>
  <si>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</si>
  <si>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</si>
  <si>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</si>
  <si>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</si>
  <si>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</si>
  <si>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</si>
  <si>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</si>
  <si>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</si>
  <si>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</si>
  <si>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</si>
  <si>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</si>
  <si>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</si>
  <si>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</si>
  <si>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</si>
  <si>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</si>
  <si>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</si>
  <si>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</si>
  <si>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</si>
  <si>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</si>
  <si>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</si>
  <si>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</si>
  <si>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</si>
  <si>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</si>
  <si>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</si>
  <si>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</si>
  <si>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</si>
  <si>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</si>
  <si>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</si>
  <si>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</si>
  <si>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</si>
  <si>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</si>
  <si>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</si>
  <si>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</si>
  <si>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</si>
  <si>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</si>
  <si>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</si>
  <si>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</si>
  <si>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</si>
  <si>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</si>
  <si>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</si>
  <si>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</si>
  <si>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</si>
  <si>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</si>
  <si>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</si>
  <si>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</si>
  <si>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</si>
  <si>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</si>
  <si>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</si>
  <si>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</si>
  <si>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</si>
  <si>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</si>
  <si>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</si>
  <si>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</si>
  <si>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</si>
  <si>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</si>
  <si>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</si>
  <si>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</si>
  <si>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</si>
  <si>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</si>
  <si>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</si>
  <si>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</si>
  <si>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</si>
  <si>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</si>
  <si>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</si>
  <si>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</si>
  <si>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</si>
  <si>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</si>
  <si>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</si>
  <si>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</si>
  <si>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</si>
  <si>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</si>
  <si>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</si>
  <si>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</si>
  <si>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</si>
  <si>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</si>
  <si>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</si>
  <si>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</si>
  <si>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</si>
  <si>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</si>
  <si>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</si>
  <si>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</si>
  <si>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</si>
  <si>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</si>
  <si>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</si>
  <si>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</si>
  <si>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</si>
  <si>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</si>
  <si>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</si>
  <si>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</si>
  <si>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</si>
  <si>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</si>
  <si>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</si>
  <si>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</si>
  <si>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</si>
  <si>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</si>
  <si>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</si>
  <si>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</si>
  <si>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</si>
  <si>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</si>
  <si>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</si>
  <si>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</si>
  <si>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</si>
  <si>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</si>
  <si>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</si>
  <si>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</si>
  <si>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</si>
  <si>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</si>
  <si>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</si>
  <si>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</si>
  <si>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</si>
  <si>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</si>
  <si>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</si>
  <si>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</si>
  <si>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</si>
  <si>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</si>
  <si>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</si>
  <si>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</si>
  <si>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</si>
  <si>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</si>
  <si>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</si>
  <si>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</si>
  <si>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</si>
  <si>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</si>
  <si>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</si>
  <si>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</si>
  <si>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</si>
  <si>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</si>
  <si>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</si>
  <si>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</si>
  <si>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</si>
  <si>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</si>
  <si>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</si>
  <si>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</si>
  <si>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</si>
  <si>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</si>
  <si>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</si>
  <si>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</si>
  <si>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</si>
  <si>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</si>
  <si>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</si>
  <si>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</si>
  <si>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</si>
  <si>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</si>
  <si>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</si>
  <si>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</si>
  <si>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</si>
  <si>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</si>
  <si>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</si>
  <si>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</si>
  <si>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</si>
  <si>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</si>
  <si>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</si>
  <si>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</si>
  <si>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</si>
  <si>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</si>
  <si>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</si>
  <si>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</si>
  <si>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</si>
  <si>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</si>
  <si>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</si>
  <si>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</si>
  <si>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</si>
  <si>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</si>
  <si>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</si>
  <si>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</si>
  <si>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</si>
  <si>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</si>
  <si>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</si>
  <si>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</si>
  <si>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</si>
  <si>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</si>
  <si>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</si>
  <si>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</si>
  <si>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</si>
  <si>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</si>
  <si>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</si>
  <si>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</si>
  <si>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</si>
  <si>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</si>
  <si>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</si>
  <si>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</si>
  <si>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</si>
  <si>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</si>
  <si>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</si>
  <si>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</si>
  <si>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</si>
  <si>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</si>
  <si>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</si>
  <si>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</si>
  <si>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</si>
  <si>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</si>
  <si>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</si>
  <si>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</si>
  <si>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</si>
  <si>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</si>
  <si>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</si>
  <si>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</si>
  <si>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</si>
  <si>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</si>
  <si>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</si>
  <si>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</si>
  <si>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</si>
  <si>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</si>
  <si>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</si>
  <si>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</si>
  <si>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</si>
  <si>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</si>
  <si>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</si>
  <si>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</si>
  <si>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</si>
  <si>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</si>
  <si>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</si>
  <si>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</si>
  <si>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</si>
  <si>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</si>
  <si>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</si>
  <si>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</si>
  <si>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</si>
  <si>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</si>
  <si>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</si>
  <si>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</si>
  <si>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</si>
  <si>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</si>
  <si>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</si>
  <si>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</si>
  <si>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</si>
  <si>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</si>
  <si>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</si>
  <si>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</si>
  <si>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</si>
  <si>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</si>
  <si>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</si>
  <si>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</si>
  <si>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</si>
  <si>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</si>
  <si>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</si>
  <si>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</si>
  <si>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</si>
  <si>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</si>
  <si>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</si>
  <si>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</si>
  <si>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</si>
  <si>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</si>
  <si>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</si>
  <si>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</si>
  <si>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</si>
  <si>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</si>
  <si>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</si>
  <si>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</si>
  <si>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</si>
  <si>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</si>
  <si>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</si>
  <si>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</si>
  <si>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</si>
  <si>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</si>
  <si>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</si>
  <si>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</si>
  <si>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</si>
  <si>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</si>
  <si>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</si>
  <si>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</si>
  <si>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</si>
  <si>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</si>
  <si>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</si>
  <si>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</si>
  <si>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</si>
  <si>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</si>
  <si>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</si>
  <si>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</si>
  <si>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</si>
  <si>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</si>
  <si>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</si>
  <si>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</si>
  <si>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</si>
  <si>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</si>
  <si>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</si>
  <si>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</si>
  <si>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</si>
  <si>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</si>
  <si>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</si>
  <si>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</si>
  <si>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</si>
  <si>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</si>
  <si>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</si>
  <si>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</si>
  <si>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</si>
  <si>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</si>
  <si>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</si>
  <si>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</si>
  <si>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</si>
  <si>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</si>
  <si>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</si>
  <si>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</si>
  <si>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</si>
  <si>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</si>
  <si>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</si>
  <si>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</si>
  <si>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</si>
  <si>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</si>
  <si>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</si>
  <si>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</si>
  <si>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</si>
  <si>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</si>
  <si>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</si>
  <si>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</si>
  <si>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</si>
  <si>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</si>
  <si>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</si>
  <si>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</si>
  <si>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</si>
  <si>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</si>
  <si>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</si>
  <si>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</si>
  <si>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</si>
  <si>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</si>
  <si>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</si>
  <si>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</si>
  <si>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</si>
  <si>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</si>
  <si>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</si>
  <si>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</si>
  <si>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</si>
  <si>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</si>
  <si>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</si>
  <si>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</si>
  <si>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</si>
  <si>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</si>
  <si>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</si>
  <si>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</si>
  <si>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</si>
  <si>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</si>
  <si>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</si>
  <si>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</si>
  <si>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</si>
  <si>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</si>
  <si>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</si>
  <si>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</si>
  <si>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</si>
  <si>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</si>
  <si>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</si>
  <si>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</si>
  <si>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</si>
  <si>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</si>
  <si>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</si>
  <si>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</si>
  <si>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</si>
  <si>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</si>
  <si>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</si>
  <si>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</si>
  <si>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</si>
  <si>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</si>
  <si>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</si>
  <si>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</si>
  <si>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</si>
  <si>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</si>
  <si>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</si>
  <si>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</si>
  <si>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</si>
  <si>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</si>
  <si>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</si>
  <si>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</si>
  <si>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</si>
  <si>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</si>
  <si>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</si>
  <si>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</si>
  <si>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</si>
  <si>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</si>
  <si>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</si>
  <si>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</si>
  <si>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</si>
  <si>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</si>
  <si>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</si>
  <si>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</si>
  <si>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</si>
  <si>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</si>
  <si>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</si>
  <si>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</si>
  <si>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</si>
  <si>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</si>
  <si>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</si>
  <si>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</si>
  <si>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</si>
  <si>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</si>
  <si>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</si>
  <si>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</si>
  <si>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</si>
  <si>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</si>
  <si>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</si>
  <si>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</si>
  <si>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</si>
  <si>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</si>
  <si>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</si>
  <si>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</si>
  <si>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</si>
  <si>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</si>
  <si>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</si>
  <si>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</si>
  <si>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</si>
  <si>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</si>
  <si>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</si>
  <si>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</si>
  <si>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</si>
  <si>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</si>
  <si>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</si>
  <si>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</si>
  <si>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</si>
  <si>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</si>
  <si>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</si>
  <si>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</si>
  <si>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</si>
  <si>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</si>
  <si>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</si>
  <si>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</si>
  <si>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</si>
  <si>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</si>
  <si>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</si>
  <si>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</si>
  <si>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</si>
  <si>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</si>
  <si>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</si>
  <si>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</si>
  <si>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</si>
  <si>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</si>
  <si>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</si>
  <si>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</si>
  <si>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</si>
  <si>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</si>
  <si>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</si>
  <si>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</si>
  <si>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</si>
  <si>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</si>
  <si>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</si>
  <si>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</si>
  <si>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</si>
  <si>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</si>
  <si>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</si>
  <si>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</si>
  <si>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</si>
  <si>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</si>
  <si>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</si>
  <si>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</si>
  <si>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</si>
  <si>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</si>
  <si>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</si>
  <si>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</si>
  <si>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</si>
  <si>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</si>
  <si>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</si>
  <si>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</si>
  <si>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</si>
  <si>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</si>
  <si>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</si>
  <si>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</si>
  <si>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</si>
  <si>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</si>
  <si>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</si>
  <si>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</si>
  <si>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</si>
  <si>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</si>
  <si>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</si>
  <si>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</si>
  <si>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</si>
  <si>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</si>
  <si>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</si>
  <si>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</si>
  <si>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</si>
  <si>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</si>
  <si>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</si>
  <si>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</si>
  <si>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</si>
  <si>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</si>
  <si>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</si>
  <si>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</si>
  <si>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</si>
  <si>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</si>
  <si>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</si>
  <si>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</si>
  <si>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</si>
  <si>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</si>
  <si>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</si>
  <si>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</si>
  <si>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</si>
  <si>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</si>
  <si>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</si>
  <si>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</si>
  <si>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</si>
  <si>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</si>
  <si>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</si>
  <si>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</si>
  <si>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</si>
  <si>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</si>
  <si>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</si>
  <si>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</si>
  <si>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</si>
  <si>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</si>
  <si>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</si>
  <si>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</si>
  <si>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</si>
  <si>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</si>
  <si>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</si>
  <si>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</si>
  <si>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</si>
  <si>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</si>
  <si>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</si>
  <si>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</si>
  <si>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</si>
  <si>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</si>
  <si>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</si>
  <si>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</si>
  <si>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</si>
  <si>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</si>
  <si>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</si>
  <si>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</si>
  <si>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</si>
  <si>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</si>
  <si>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</si>
  <si>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</si>
  <si>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</si>
  <si>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</si>
  <si>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</si>
  <si>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</si>
  <si>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</si>
  <si>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</si>
  <si>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</si>
  <si>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</si>
  <si>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</si>
  <si>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</si>
  <si>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</si>
  <si>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</si>
  <si>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</si>
  <si>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</si>
  <si>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</si>
  <si>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</si>
  <si>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</si>
  <si>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</si>
  <si>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</si>
  <si>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</si>
  <si>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</si>
  <si>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</si>
  <si>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</si>
  <si>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</si>
  <si>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</si>
  <si>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</si>
  <si>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</si>
  <si>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</si>
  <si>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</si>
  <si>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</si>
  <si>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</si>
  <si>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</si>
  <si>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</si>
  <si>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</si>
  <si>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</si>
  <si>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</si>
  <si>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</si>
  <si>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</si>
  <si>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</si>
  <si>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</si>
  <si>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</si>
  <si>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</si>
  <si>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</si>
  <si>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</si>
  <si>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</si>
  <si>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</si>
  <si>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</si>
  <si>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</si>
  <si>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</si>
  <si>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</si>
  <si>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</si>
  <si>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</si>
  <si>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</si>
  <si>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</si>
  <si>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</si>
  <si>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</si>
  <si>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</si>
  <si>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</si>
  <si>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</si>
  <si>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</si>
  <si>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</si>
  <si>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</si>
  <si>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</si>
  <si>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</si>
  <si>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</si>
  <si>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</si>
  <si>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</si>
  <si>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</si>
  <si>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</si>
  <si>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</si>
  <si>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</si>
  <si>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</si>
  <si>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</si>
  <si>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</si>
  <si>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</si>
  <si>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</si>
  <si>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</si>
  <si>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</si>
  <si>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</si>
  <si>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</si>
  <si>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</si>
  <si>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</si>
  <si>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</si>
  <si>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</si>
  <si>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</si>
  <si>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</si>
  <si>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</si>
  <si>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</si>
  <si>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</si>
  <si>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</si>
  <si>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</si>
  <si>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</si>
  <si>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</si>
  <si>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</si>
  <si>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</si>
  <si>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</si>
  <si>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</si>
  <si>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</si>
  <si>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</si>
  <si>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</si>
  <si>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</si>
  <si>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</si>
  <si>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</si>
  <si>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</si>
  <si>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</si>
  <si>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</si>
  <si>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</si>
  <si>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</si>
  <si>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</si>
  <si>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</si>
  <si>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</si>
  <si>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</si>
  <si>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</si>
  <si>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</si>
  <si>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</si>
  <si>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</si>
  <si>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</si>
  <si>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</si>
  <si>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</si>
  <si>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</si>
  <si>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</si>
  <si>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</si>
  <si>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</si>
  <si>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</si>
  <si>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</si>
  <si>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</si>
  <si>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</si>
  <si>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</si>
  <si>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</si>
  <si>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</si>
  <si>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</si>
  <si>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</si>
  <si>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</si>
  <si>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</si>
  <si>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</si>
  <si>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</si>
  <si>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</si>
  <si>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</si>
  <si>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</si>
  <si>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</si>
  <si>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</si>
  <si>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</si>
  <si>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</si>
  <si>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</si>
  <si>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</si>
  <si>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</si>
  <si>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</si>
  <si>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</si>
  <si>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</si>
  <si>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</si>
  <si>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</si>
  <si>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</si>
  <si>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</si>
  <si>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</si>
  <si>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</si>
  <si>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</si>
  <si>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</si>
  <si>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</si>
  <si>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</si>
  <si>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</si>
  <si>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</si>
  <si>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</si>
  <si>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</si>
  <si>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</si>
  <si>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</si>
  <si>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</si>
  <si>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</si>
  <si>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</si>
  <si>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</si>
  <si>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</si>
  <si>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</si>
  <si>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</si>
  <si>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</si>
  <si>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</si>
  <si>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</si>
  <si>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</si>
  <si>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</si>
  <si>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</si>
  <si>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</si>
  <si>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</si>
  <si>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</si>
  <si>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</si>
  <si>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</si>
  <si>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</si>
  <si>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</si>
  <si>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</si>
  <si>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</si>
  <si>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</si>
  <si>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</si>
  <si>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</si>
  <si>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</si>
  <si>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</si>
  <si>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</si>
  <si>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</si>
  <si>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</si>
  <si>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</si>
  <si>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</si>
  <si>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</si>
  <si>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</si>
  <si>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</si>
  <si>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</si>
  <si>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</si>
  <si>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</si>
  <si>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</si>
  <si>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</si>
  <si>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</si>
  <si>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</si>
  <si>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</si>
  <si>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</si>
  <si>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</si>
  <si>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</si>
  <si>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</si>
  <si>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</si>
  <si>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</si>
  <si>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</si>
  <si>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</si>
  <si>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</si>
  <si>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</si>
  <si>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</si>
  <si>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</si>
  <si>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</si>
  <si>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</si>
  <si>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</si>
  <si>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</si>
  <si>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</si>
  <si>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</si>
  <si>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</si>
  <si>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</si>
  <si>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</si>
  <si>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</si>
  <si>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</si>
  <si>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</si>
  <si>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</si>
  <si>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</si>
  <si>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</si>
  <si>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</si>
  <si>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</si>
  <si>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</si>
  <si>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</si>
  <si>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</si>
  <si>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</si>
  <si>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</si>
  <si>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</si>
  <si>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</si>
  <si>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</si>
  <si>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</si>
  <si>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</si>
  <si>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</si>
  <si>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</si>
  <si>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</si>
  <si>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</si>
  <si>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</si>
  <si>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</si>
  <si>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</si>
  <si>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</si>
  <si>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</si>
  <si>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</si>
  <si>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</si>
  <si>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</si>
  <si>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</si>
  <si>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</si>
  <si>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</si>
  <si>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</si>
  <si>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</si>
  <si>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</si>
  <si>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</si>
  <si>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</si>
  <si>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</si>
  <si>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</si>
  <si>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</si>
  <si>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</si>
  <si>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</si>
  <si>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</si>
  <si>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</si>
  <si>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</si>
  <si>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</si>
  <si>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</si>
  <si>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</si>
  <si>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</si>
  <si>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</si>
  <si>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</si>
  <si>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</si>
  <si>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</si>
  <si>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</si>
  <si>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</si>
  <si>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</si>
  <si>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</si>
  <si>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</si>
  <si>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</si>
  <si>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</si>
  <si>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</si>
  <si>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</si>
  <si>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</si>
  <si>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</si>
  <si>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</si>
  <si>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</si>
  <si>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</si>
  <si>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</si>
  <si>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</si>
  <si>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</si>
  <si>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</si>
  <si>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</si>
  <si>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</si>
  <si>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</si>
  <si>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</si>
  <si>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</si>
  <si>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</si>
  <si>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</si>
  <si>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</si>
  <si>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</si>
  <si>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</si>
  <si>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</si>
  <si>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</si>
  <si>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</si>
  <si>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</si>
  <si>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</si>
  <si>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</si>
  <si>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</si>
  <si>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</si>
  <si>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</si>
  <si>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</si>
  <si>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</si>
  <si>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</si>
  <si>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</si>
  <si>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</si>
  <si>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</si>
  <si>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</si>
  <si>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</si>
  <si>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</si>
  <si>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</si>
  <si>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</si>
  <si>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</si>
  <si>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</si>
  <si>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</si>
  <si>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</si>
  <si>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</si>
  <si>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</si>
  <si>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</si>
  <si>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</si>
  <si>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</si>
  <si>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</si>
  <si>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</si>
  <si>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</si>
  <si>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</si>
  <si>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</si>
  <si>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</si>
  <si>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</si>
  <si>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</si>
  <si>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</si>
  <si>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</si>
  <si>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</si>
  <si>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</si>
  <si>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</si>
  <si>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</si>
  <si>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</si>
  <si>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</si>
  <si>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</si>
  <si>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</si>
  <si>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</si>
  <si>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</si>
  <si>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</si>
  <si>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</si>
  <si>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</si>
  <si>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</si>
  <si>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</si>
  <si>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</si>
  <si>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</si>
  <si>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</si>
  <si>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</si>
  <si>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</si>
  <si>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</si>
  <si>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</si>
  <si>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</si>
  <si>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</si>
  <si>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</si>
  <si>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</si>
  <si>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</si>
  <si>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</si>
  <si>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</si>
  <si>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</si>
  <si>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</si>
  <si>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</si>
  <si>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</si>
  <si>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</si>
  <si>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</si>
  <si>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</si>
  <si>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</si>
  <si>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</si>
  <si>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</si>
  <si>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</si>
  <si>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</si>
  <si>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</si>
  <si>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</si>
  <si>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</si>
  <si>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</si>
  <si>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</si>
  <si>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</si>
  <si>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</si>
  <si>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</si>
  <si>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</si>
  <si>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</si>
  <si>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</si>
  <si>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</si>
  <si>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</si>
  <si>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</si>
  <si>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</si>
  <si>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</si>
  <si>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</si>
  <si>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</si>
  <si>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</si>
  <si>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</si>
  <si>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</si>
  <si>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</si>
  <si>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</si>
  <si>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</si>
  <si>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</si>
  <si>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</si>
  <si>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</si>
  <si>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</si>
  <si>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</si>
  <si>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</si>
  <si>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</si>
  <si>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</si>
  <si>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</si>
  <si>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</si>
  <si>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</si>
  <si>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</si>
  <si>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</si>
  <si>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</si>
  <si>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</si>
  <si>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</si>
  <si>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</si>
  <si>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</si>
  <si>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</si>
  <si>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</si>
  <si>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</si>
  <si>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</si>
  <si>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</si>
  <si>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</si>
  <si>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</si>
  <si>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</si>
  <si>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</si>
  <si>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</si>
  <si>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</si>
  <si>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</si>
  <si>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</si>
  <si>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</si>
  <si>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</si>
  <si>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</si>
  <si>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</si>
  <si>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</si>
  <si>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</si>
  <si>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</si>
  <si>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</si>
  <si>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</si>
  <si>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</si>
  <si>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</si>
  <si>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</si>
  <si>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</si>
  <si>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</si>
  <si>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</si>
  <si>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</si>
  <si>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</si>
  <si>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</si>
  <si>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</si>
  <si>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</si>
  <si>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</si>
  <si>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</si>
  <si>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</si>
  <si>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</si>
  <si>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</si>
  <si>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</si>
  <si>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</si>
  <si>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</si>
  <si>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</si>
  <si>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</si>
  <si>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</si>
  <si>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</si>
  <si>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</si>
  <si>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</si>
  <si>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</si>
  <si>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</si>
  <si>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</si>
  <si>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</si>
  <si>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</si>
  <si>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</si>
  <si>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</si>
  <si>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</si>
  <si>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</si>
  <si>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</si>
  <si>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</si>
  <si>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</si>
  <si>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</si>
  <si>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</si>
  <si>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</si>
  <si>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</si>
  <si>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</si>
  <si>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</si>
  <si>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</si>
  <si>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</si>
  <si>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</si>
  <si>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</si>
  <si>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</si>
  <si>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</si>
  <si>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</si>
  <si>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</si>
  <si>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</si>
  <si>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</si>
  <si>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</si>
  <si>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</si>
  <si>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</si>
  <si>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</si>
  <si>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</si>
  <si>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</si>
  <si>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</si>
  <si>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</si>
  <si>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</si>
  <si>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</si>
  <si>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</si>
  <si>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</si>
  <si>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</si>
  <si>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</si>
  <si>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</si>
  <si>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</si>
  <si>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</si>
  <si>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</si>
  <si>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</si>
  <si>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</si>
  <si>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</si>
  <si>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</si>
  <si>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</si>
  <si>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</si>
  <si>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</si>
  <si>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</si>
  <si>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</si>
  <si>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</si>
  <si>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</si>
  <si>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</si>
  <si>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</si>
  <si>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</si>
  <si>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</si>
  <si>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</si>
  <si>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</si>
  <si>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</si>
  <si>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</si>
  <si>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</si>
  <si>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</si>
  <si>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</si>
  <si>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</si>
  <si>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</si>
  <si>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</si>
  <si>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</si>
  <si>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</si>
  <si>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</si>
  <si>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</si>
  <si>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</si>
  <si>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</si>
  <si>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</si>
  <si>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</si>
  <si>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</si>
  <si>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</si>
  <si>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</si>
  <si>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</si>
  <si>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</si>
  <si>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</si>
  <si>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</si>
  <si>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</si>
  <si>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</si>
  <si>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</si>
  <si>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</si>
  <si>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</si>
  <si>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</si>
  <si>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</si>
  <si>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</si>
  <si>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</si>
  <si>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</si>
  <si>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</si>
  <si>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</si>
  <si>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</si>
  <si>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</si>
  <si>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</si>
  <si>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</si>
  <si>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</si>
  <si>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</si>
  <si>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</si>
  <si>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</si>
  <si>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</si>
  <si>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</si>
  <si>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</si>
  <si>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</si>
  <si>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</si>
  <si>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</si>
  <si>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</si>
  <si>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</si>
  <si>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</si>
  <si>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</si>
  <si>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</si>
  <si>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</si>
  <si>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</si>
  <si>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</si>
  <si>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</si>
  <si>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</si>
  <si>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</si>
  <si>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</si>
  <si>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</si>
  <si>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</si>
  <si>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</si>
  <si>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</si>
  <si>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</si>
  <si>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</si>
  <si>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</si>
  <si>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</si>
  <si>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</si>
  <si>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</si>
  <si>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</si>
  <si>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</si>
  <si>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</si>
  <si>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</si>
  <si>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</si>
  <si>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</si>
  <si>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</si>
  <si>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</si>
  <si>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</si>
  <si>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</si>
  <si>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</si>
  <si>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</si>
  <si>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</si>
  <si>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</si>
  <si>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</si>
  <si>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</si>
  <si>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</si>
  <si>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</si>
  <si>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</si>
  <si>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</si>
  <si>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</si>
  <si>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</si>
  <si>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</si>
  <si>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</si>
  <si>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</si>
  <si>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</si>
  <si>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</si>
  <si>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</si>
  <si>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</si>
  <si>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</si>
  <si>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</si>
  <si>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</si>
  <si>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</si>
  <si>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</si>
  <si>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</si>
  <si>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</si>
  <si>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</si>
  <si>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</si>
  <si>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</si>
  <si>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</si>
  <si>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</si>
  <si>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</si>
  <si>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</si>
  <si>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</si>
  <si>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</si>
  <si>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</si>
  <si>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</si>
  <si>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</si>
  <si>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</si>
  <si>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</si>
  <si>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</si>
  <si>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</si>
  <si>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</si>
  <si>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</si>
  <si>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</si>
  <si>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</si>
  <si>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</si>
  <si>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</si>
  <si>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</si>
  <si>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</si>
  <si>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</si>
  <si>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</si>
  <si>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</si>
  <si>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</si>
  <si>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</si>
  <si>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</si>
  <si>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</si>
  <si>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</si>
  <si>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</si>
  <si>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</si>
  <si>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</si>
  <si>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</si>
  <si>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</si>
  <si>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</si>
  <si>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</si>
  <si>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</si>
  <si>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</si>
  <si>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</si>
  <si>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</si>
  <si>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</si>
  <si>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</si>
  <si>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</si>
  <si>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</si>
  <si>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</si>
  <si>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</si>
  <si>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</si>
  <si>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</si>
  <si>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</si>
  <si>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</si>
  <si>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</si>
  <si>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</si>
  <si>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</si>
  <si>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</si>
  <si>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</si>
  <si>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</si>
  <si>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</si>
  <si>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</si>
  <si>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</si>
  <si>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</si>
  <si>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</si>
  <si>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</si>
  <si>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</si>
  <si>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</si>
  <si>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</si>
  <si>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</si>
  <si>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</si>
  <si>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</si>
  <si>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</si>
  <si>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</si>
  <si>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</si>
  <si>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</si>
  <si>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</si>
  <si>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</si>
  <si>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</si>
  <si>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</si>
  <si>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</si>
  <si>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</si>
  <si>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</si>
  <si>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</si>
  <si>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</si>
  <si>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</si>
  <si>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</si>
  <si>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</si>
  <si>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</si>
  <si>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</si>
  <si>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</si>
  <si>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</si>
  <si>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</si>
  <si>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</si>
  <si>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</si>
  <si>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</si>
  <si>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</si>
  <si>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</si>
  <si>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</si>
  <si>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</si>
  <si>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</si>
  <si>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</si>
  <si>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</si>
  <si>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</si>
  <si>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</si>
  <si>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</si>
  <si>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</si>
  <si>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</si>
  <si>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</si>
  <si>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</si>
  <si>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</si>
  <si>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</si>
  <si>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</si>
  <si>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</si>
  <si>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</si>
  <si>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</si>
  <si>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</si>
  <si>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</si>
  <si>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</si>
  <si>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</si>
  <si>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</si>
  <si>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</si>
  <si>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</si>
  <si>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</si>
  <si>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</si>
  <si>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</si>
  <si>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</si>
  <si>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</si>
  <si>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</si>
  <si>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</si>
  <si>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</si>
  <si>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</si>
  <si>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</si>
  <si>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</si>
  <si>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</si>
  <si>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</si>
  <si>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</si>
  <si>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</si>
  <si>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</si>
  <si>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</si>
  <si>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</si>
  <si>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</si>
  <si>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</si>
  <si>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</si>
  <si>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</si>
  <si>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</si>
  <si>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</si>
  <si>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</si>
  <si>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</si>
  <si>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</si>
  <si>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</si>
  <si>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</si>
  <si>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</si>
  <si>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</si>
  <si>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</si>
  <si>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</si>
  <si>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</si>
  <si>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</si>
  <si>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</si>
  <si>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</si>
  <si>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</si>
  <si>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</si>
  <si>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</si>
  <si>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</si>
  <si>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</si>
  <si>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</si>
  <si>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</si>
  <si>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</si>
  <si>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</si>
  <si>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</si>
  <si>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</si>
  <si>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</si>
  <si>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</si>
  <si>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</si>
  <si>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</si>
  <si>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</si>
  <si>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</si>
  <si>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</si>
  <si>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</si>
  <si>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</si>
  <si>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</si>
  <si>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</si>
  <si>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</si>
  <si>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</si>
  <si>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</si>
  <si>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</si>
  <si>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</si>
  <si>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</si>
  <si>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</si>
  <si>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</si>
  <si>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</si>
  <si>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</si>
  <si>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</si>
  <si>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</si>
  <si>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</si>
  <si>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</si>
  <si>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</si>
  <si>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</si>
  <si>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</si>
  <si>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</si>
  <si>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</si>
  <si>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</si>
  <si>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</si>
  <si>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</si>
  <si>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</si>
  <si>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</si>
  <si>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</si>
  <si>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</si>
  <si>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</si>
  <si>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</si>
  <si>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</si>
  <si>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</si>
  <si>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</si>
  <si>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</si>
  <si>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</si>
  <si>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</si>
  <si>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</si>
  <si>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</si>
  <si>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</si>
  <si>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</si>
  <si>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</si>
  <si>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</si>
  <si>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</si>
  <si>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</si>
  <si>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</si>
  <si>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</si>
  <si>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</si>
  <si>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</si>
  <si>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</si>
  <si>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</si>
  <si>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</si>
  <si>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</si>
  <si>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</si>
  <si>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</si>
  <si>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</si>
  <si>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</si>
  <si>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</si>
  <si>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</si>
  <si>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</si>
  <si>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</si>
  <si>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</si>
  <si>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</si>
  <si>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</si>
  <si>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</si>
  <si>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</si>
  <si>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</si>
  <si>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</si>
  <si>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</si>
  <si>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</si>
  <si>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</si>
  <si>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</si>
  <si>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</si>
  <si>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</si>
  <si>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</si>
  <si>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</si>
  <si>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</si>
  <si>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</si>
  <si>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</si>
  <si>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</si>
  <si>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</si>
  <si>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</si>
  <si>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</si>
  <si>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</si>
  <si>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</si>
  <si>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</si>
  <si>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</si>
  <si>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</si>
  <si>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</si>
  <si>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</si>
  <si>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</si>
  <si>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</si>
  <si>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</si>
  <si>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</si>
  <si>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</si>
  <si>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</si>
  <si>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</si>
  <si>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</si>
  <si>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</si>
  <si>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</si>
  <si>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</si>
  <si>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</si>
  <si>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</si>
  <si>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</si>
  <si>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</si>
  <si>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</si>
  <si>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</si>
  <si>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</si>
  <si>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</si>
  <si>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</si>
  <si>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</si>
  <si>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</si>
  <si>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</si>
  <si>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</si>
  <si>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</si>
  <si>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</si>
  <si>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</si>
  <si>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</si>
  <si>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</si>
  <si>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</si>
  <si>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</si>
  <si>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</si>
  <si>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</si>
  <si>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</si>
  <si>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</si>
  <si>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</si>
  <si>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</si>
  <si>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</si>
  <si>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</si>
  <si>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</si>
  <si>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</si>
  <si>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</si>
  <si>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</si>
  <si>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</si>
  <si>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</si>
  <si>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</si>
  <si>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</si>
  <si>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</si>
  <si>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</si>
  <si>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</si>
  <si>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</si>
  <si>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</si>
  <si>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</si>
  <si>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</si>
  <si>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</si>
  <si>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</si>
  <si>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</si>
  <si>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</si>
  <si>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</si>
  <si>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</si>
  <si>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</si>
  <si>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</si>
  <si>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</si>
  <si>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</si>
  <si>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</si>
  <si>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</si>
  <si>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</si>
  <si>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</si>
  <si>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</si>
  <si>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</si>
  <si>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</si>
  <si>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</si>
  <si>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</si>
  <si>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</si>
  <si>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</si>
  <si>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</si>
  <si>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</si>
  <si>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</si>
  <si>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</si>
  <si>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</si>
  <si>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</si>
  <si>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</si>
  <si>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</si>
  <si>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</si>
  <si>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</si>
  <si>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</si>
  <si>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</si>
  <si>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</si>
  <si>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</si>
  <si>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</si>
  <si>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</si>
  <si>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</si>
  <si>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</si>
  <si>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</si>
  <si>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</si>
  <si>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</si>
  <si>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</si>
  <si>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</si>
  <si>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</si>
  <si>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</si>
  <si>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</si>
  <si>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</si>
  <si>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</si>
  <si>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</si>
  <si>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</si>
  <si>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</si>
  <si>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</si>
  <si>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</si>
  <si>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</si>
  <si>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</si>
  <si>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</si>
  <si>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</si>
  <si>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</si>
  <si>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</si>
  <si>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</si>
  <si>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</si>
  <si>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</si>
  <si>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</si>
  <si>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</si>
  <si>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</si>
  <si>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</si>
  <si>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</si>
  <si>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</si>
  <si>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</si>
  <si>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</si>
  <si>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</si>
  <si>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</si>
  <si>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</si>
  <si>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</si>
  <si>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</si>
  <si>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</si>
  <si>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</si>
  <si>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</si>
  <si>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</si>
  <si>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</si>
  <si>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</si>
  <si>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</si>
  <si>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</si>
  <si>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</si>
  <si>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</si>
  <si>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</si>
  <si>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</si>
  <si>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</si>
  <si>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</si>
  <si>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</si>
  <si>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</si>
  <si>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</si>
  <si>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</si>
  <si>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</si>
  <si>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</si>
  <si>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</si>
  <si>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</si>
  <si>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</si>
  <si>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</si>
  <si>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</si>
  <si>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</si>
  <si>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</si>
  <si>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</si>
  <si>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</si>
  <si>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</si>
  <si>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</si>
  <si>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</si>
  <si>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</si>
  <si>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</si>
  <si>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</si>
  <si>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</si>
  <si>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</si>
  <si>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</si>
  <si>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</si>
  <si>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</si>
  <si>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</si>
  <si>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</si>
  <si>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</si>
  <si>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</si>
  <si>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</si>
  <si>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</si>
  <si>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</si>
  <si>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</si>
  <si>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</si>
  <si>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</si>
  <si>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</si>
  <si>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</si>
  <si>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</si>
  <si>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</si>
  <si>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</si>
  <si>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</si>
  <si>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</si>
  <si>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</si>
  <si>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</si>
  <si>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</si>
  <si>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</si>
  <si>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</si>
  <si>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</si>
  <si>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</si>
  <si>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</si>
  <si>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</si>
  <si>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</si>
  <si>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</si>
  <si>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</si>
  <si>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</si>
  <si>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</si>
  <si>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</si>
  <si>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</si>
  <si>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</si>
  <si>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</si>
  <si>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</si>
  <si>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</si>
  <si>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</si>
  <si>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</si>
  <si>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</si>
  <si>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</si>
  <si>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</si>
  <si>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</si>
  <si>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</si>
  <si>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</si>
  <si>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</si>
  <si>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</si>
  <si>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</si>
  <si>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</si>
  <si>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</si>
  <si>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</si>
  <si>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</si>
  <si>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</si>
  <si>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</si>
  <si>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</si>
  <si>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</si>
  <si>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</si>
  <si>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</si>
  <si>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</si>
  <si>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</si>
  <si>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</si>
  <si>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</si>
  <si>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</si>
  <si>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</si>
  <si>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</si>
  <si>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</si>
  <si>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</si>
  <si>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</si>
  <si>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</si>
  <si>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</si>
  <si>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</si>
  <si>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</si>
  <si>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</si>
  <si>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</si>
  <si>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</si>
  <si>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</si>
  <si>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</si>
  <si>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</si>
  <si>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</si>
  <si>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</si>
  <si>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</si>
  <si>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</si>
  <si>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</si>
  <si>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</si>
  <si>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</si>
  <si>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</si>
  <si>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</si>
  <si>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</si>
  <si>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</si>
  <si>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</si>
  <si>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</si>
  <si>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</si>
  <si>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</si>
  <si>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</si>
  <si>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</si>
  <si>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</si>
  <si>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</si>
  <si>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</si>
  <si>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</si>
  <si>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</si>
  <si>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</si>
  <si>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</si>
  <si>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</si>
  <si>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</si>
  <si>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</si>
  <si>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</si>
  <si>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</si>
  <si>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</si>
  <si>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</si>
  <si>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</si>
  <si>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</si>
  <si>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</si>
  <si>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</si>
  <si>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</si>
  <si>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</si>
  <si>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</si>
  <si>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</si>
  <si>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</si>
  <si>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</si>
  <si>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</si>
  <si>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</si>
  <si>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</si>
  <si>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</si>
  <si>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</si>
  <si>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</si>
  <si>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</si>
  <si>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</si>
  <si>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</si>
  <si>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</si>
  <si>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</si>
  <si>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</si>
  <si>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</si>
  <si>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</si>
  <si>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</si>
  <si>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</si>
  <si>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</si>
  <si>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</si>
  <si>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</si>
  <si>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</si>
  <si>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</si>
  <si>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</si>
  <si>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</si>
  <si>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</si>
  <si>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</si>
  <si>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</si>
  <si>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</si>
  <si>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</si>
  <si>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</si>
  <si>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</si>
  <si>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</si>
  <si>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</si>
  <si>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</si>
  <si>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</si>
  <si>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</si>
  <si>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</si>
  <si>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</si>
  <si>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</si>
  <si>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</si>
  <si>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</si>
  <si>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</si>
  <si>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</si>
  <si>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</si>
  <si>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</si>
  <si>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</si>
  <si>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</si>
  <si>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</si>
  <si>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</si>
  <si>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</si>
  <si>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</si>
  <si>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</si>
  <si>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</si>
  <si>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</si>
  <si>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</si>
  <si>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</si>
  <si>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</si>
  <si>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</si>
  <si>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</si>
  <si>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</si>
  <si>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</si>
  <si>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</si>
  <si>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</si>
  <si>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</si>
  <si>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</si>
  <si>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</si>
  <si>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</si>
  <si>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</si>
  <si>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</si>
  <si>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</si>
  <si>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</si>
  <si>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</si>
  <si>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</si>
  <si>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</si>
  <si>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</si>
  <si>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</si>
  <si>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</si>
  <si>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</si>
  <si>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</si>
  <si>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</si>
  <si>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</si>
  <si>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</si>
  <si>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</si>
  <si>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</si>
  <si>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</si>
  <si>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</si>
  <si>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</si>
  <si>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</si>
  <si>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</si>
  <si>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</si>
  <si>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</si>
  <si>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</si>
  <si>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</si>
  <si>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</si>
  <si>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</si>
  <si>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</si>
  <si>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</si>
  <si>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</si>
  <si>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</si>
  <si>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</si>
  <si>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</si>
  <si>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</si>
  <si>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</si>
  <si>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</si>
  <si>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</si>
  <si>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</si>
  <si>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</si>
  <si>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</si>
  <si>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</si>
  <si>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</si>
  <si>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</si>
  <si>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</si>
  <si>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</si>
  <si>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</si>
  <si>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</si>
  <si>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</si>
  <si>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</si>
  <si>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</si>
  <si>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</si>
  <si>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</si>
  <si>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</si>
  <si>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</si>
  <si>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</si>
  <si>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</si>
  <si>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</si>
  <si>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</si>
  <si>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</si>
  <si>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</si>
  <si>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</si>
  <si>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</si>
  <si>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</si>
  <si>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</si>
  <si>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</si>
  <si>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</si>
  <si>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</si>
  <si>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</si>
  <si>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</si>
  <si>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</si>
  <si>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</si>
  <si>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</si>
  <si>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</si>
  <si>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</si>
  <si>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</si>
  <si>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</si>
  <si>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</si>
  <si>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</si>
  <si>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</si>
  <si>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</si>
  <si>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</si>
  <si>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</si>
  <si>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</si>
  <si>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</si>
  <si>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</si>
  <si>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</si>
  <si>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</si>
  <si>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</si>
  <si>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</si>
  <si>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</si>
  <si>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</si>
  <si>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</si>
  <si>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</si>
  <si>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</si>
  <si>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</si>
  <si>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</si>
  <si>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</si>
  <si>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</si>
  <si>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</si>
  <si>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</si>
  <si>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</si>
  <si>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</si>
  <si>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</si>
  <si>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</si>
  <si>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</si>
  <si>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</si>
  <si>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</si>
  <si>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</si>
  <si>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</si>
  <si>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</si>
  <si>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</si>
  <si>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</si>
  <si>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</si>
  <si>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</si>
  <si>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</si>
  <si>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</si>
  <si>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</si>
  <si>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</si>
  <si>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</si>
  <si>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</si>
  <si>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</si>
  <si>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</si>
  <si>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</si>
  <si>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</si>
  <si>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</si>
  <si>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</si>
  <si>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</si>
  <si>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</si>
  <si>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</si>
  <si>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</si>
  <si>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</si>
  <si>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</si>
  <si>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</si>
  <si>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</si>
  <si>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</si>
  <si>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</si>
  <si>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</si>
  <si>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</si>
  <si>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</si>
  <si>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</si>
  <si>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</si>
  <si>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</si>
  <si>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</si>
  <si>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</si>
  <si>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</si>
  <si>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</si>
  <si>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</si>
  <si>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</si>
  <si>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</si>
  <si>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</si>
  <si>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</si>
  <si>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</si>
  <si>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</si>
  <si>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</si>
  <si>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</si>
  <si>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</si>
  <si>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</si>
  <si>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</si>
  <si>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</si>
  <si>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</si>
  <si>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</si>
  <si>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</si>
  <si>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</si>
  <si>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</si>
  <si>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</si>
  <si>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</si>
  <si>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</si>
  <si>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</si>
  <si>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</si>
  <si>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</si>
  <si>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</si>
  <si>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</si>
  <si>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</si>
  <si>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</si>
  <si>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</si>
  <si>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</si>
  <si>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</si>
  <si>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</si>
  <si>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</si>
  <si>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</si>
  <si>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</si>
  <si>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</si>
  <si>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</si>
  <si>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</si>
  <si>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</si>
  <si>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</si>
  <si>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</si>
  <si>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</si>
  <si>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</si>
  <si>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</si>
  <si>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</si>
  <si>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</si>
  <si>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</si>
  <si>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</si>
  <si>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</si>
  <si>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</si>
  <si>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</si>
  <si>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</si>
  <si>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</si>
  <si>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</si>
  <si>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</si>
  <si>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</si>
  <si>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</si>
  <si>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</si>
  <si>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</si>
  <si>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</si>
  <si>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</si>
  <si>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</si>
  <si>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</si>
  <si>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</si>
  <si>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</si>
  <si>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</si>
  <si>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</si>
  <si>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</si>
  <si>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</si>
  <si>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</si>
  <si>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</si>
  <si>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</si>
  <si>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</si>
  <si>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</si>
  <si>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</si>
  <si>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</si>
  <si>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</si>
  <si>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</si>
  <si>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</si>
  <si>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</si>
  <si>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</si>
  <si>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</si>
  <si>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</si>
  <si>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</si>
  <si>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</si>
  <si>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</si>
  <si>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</si>
  <si>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</si>
  <si>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</si>
  <si>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</si>
  <si>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</si>
  <si>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</si>
  <si>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</si>
  <si>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</si>
  <si>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</si>
  <si>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</si>
  <si>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</si>
  <si>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</si>
  <si>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</si>
  <si>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</si>
  <si>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</si>
  <si>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</si>
  <si>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</si>
  <si>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</si>
  <si>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</si>
  <si>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</si>
  <si>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</si>
  <si>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</si>
  <si>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</si>
  <si>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</si>
  <si>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</si>
  <si>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</si>
  <si>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</si>
  <si>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</si>
  <si>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</si>
  <si>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</si>
  <si>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</si>
  <si>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</si>
  <si>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</si>
  <si>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</si>
  <si>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</si>
  <si>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</si>
  <si>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</si>
  <si>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</si>
  <si>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</si>
  <si>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</si>
  <si>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</si>
  <si>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</si>
  <si>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</si>
  <si>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</si>
  <si>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</si>
  <si>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</si>
  <si>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</si>
  <si>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</si>
  <si>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</si>
  <si>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</si>
  <si>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</si>
  <si>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</si>
  <si>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</si>
  <si>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</si>
  <si>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</si>
  <si>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</si>
  <si>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</si>
  <si>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</si>
  <si>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</si>
  <si>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</si>
  <si>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</si>
  <si>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</si>
  <si>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</si>
  <si>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</si>
  <si>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</si>
  <si>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</si>
  <si>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</si>
  <si>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</si>
  <si>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</si>
  <si>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</si>
  <si>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</si>
  <si>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</si>
  <si>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</si>
  <si>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</si>
  <si>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</si>
  <si>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</si>
  <si>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</si>
  <si>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</si>
  <si>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</si>
  <si>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</si>
  <si>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</si>
  <si>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</si>
  <si>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</si>
  <si>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</si>
  <si>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</si>
  <si>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</si>
  <si>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</si>
  <si>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</si>
  <si>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</si>
  <si>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</si>
  <si>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</si>
  <si>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</si>
  <si>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</si>
  <si>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</si>
  <si>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</si>
  <si>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</si>
  <si>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</si>
  <si>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</si>
  <si>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</si>
  <si>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</si>
  <si>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</si>
  <si>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</si>
  <si>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</si>
  <si>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</si>
  <si>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</si>
  <si>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</si>
  <si>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</si>
  <si>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</si>
  <si>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</si>
  <si>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</si>
  <si>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</si>
  <si>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</si>
  <si>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</si>
  <si>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</si>
  <si>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</si>
  <si>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</si>
  <si>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</si>
  <si>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</si>
  <si>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</si>
  <si>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</si>
  <si>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</si>
  <si>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</si>
  <si>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</si>
  <si>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</si>
  <si>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</si>
  <si>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</si>
  <si>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</si>
  <si>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</si>
  <si>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</si>
  <si>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</si>
  <si>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</si>
  <si>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</si>
  <si>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</si>
  <si>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</si>
  <si>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</si>
  <si>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</si>
  <si>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</si>
  <si>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</si>
  <si>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</si>
  <si>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</si>
  <si>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</si>
  <si>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</si>
  <si>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</si>
  <si>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</si>
  <si>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</si>
  <si>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</si>
  <si>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</si>
  <si>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</si>
  <si>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</si>
  <si>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</si>
  <si>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</si>
  <si>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</si>
  <si>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</si>
  <si>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</si>
  <si>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</si>
  <si>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</si>
  <si>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</si>
  <si>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</si>
  <si>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</si>
  <si>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</si>
  <si>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</si>
  <si>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</si>
  <si>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</si>
  <si>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</si>
  <si>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</si>
  <si>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</si>
  <si>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</si>
  <si>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</si>
  <si>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</si>
  <si>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</si>
  <si>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</si>
  <si>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</si>
  <si>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</si>
  <si>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</si>
  <si>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</si>
  <si>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</si>
  <si>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</si>
  <si>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</si>
  <si>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</si>
  <si>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</si>
  <si>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</si>
  <si>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</si>
  <si>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</si>
  <si>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</si>
  <si>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</si>
  <si>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</si>
  <si>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</si>
  <si>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</si>
  <si>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</si>
  <si>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</si>
  <si>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</si>
  <si>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</si>
  <si>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</si>
  <si>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</si>
  <si>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</si>
  <si>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</si>
  <si>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</si>
  <si>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</si>
  <si>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</si>
  <si>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</si>
  <si>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</si>
  <si>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</si>
  <si>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</si>
  <si>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</si>
  <si>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</si>
  <si>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</si>
  <si>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</si>
  <si>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</si>
  <si>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</si>
  <si>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</si>
  <si>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</si>
  <si>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</si>
  <si>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</si>
  <si>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</si>
  <si>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</si>
  <si>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</si>
  <si>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</si>
  <si>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</si>
  <si>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</si>
  <si>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</si>
  <si>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</si>
  <si>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</si>
  <si>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</si>
  <si>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</si>
  <si>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</si>
  <si>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</si>
  <si>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</si>
  <si>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</si>
  <si>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</si>
  <si>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</si>
  <si>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</si>
  <si>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</si>
  <si>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</si>
  <si>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</si>
  <si>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</si>
  <si>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</si>
  <si>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</si>
  <si>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</si>
  <si>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</si>
  <si>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</si>
  <si>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</si>
  <si>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</si>
  <si>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</si>
  <si>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</si>
  <si>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</si>
  <si>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</si>
  <si>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</si>
  <si>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</si>
  <si>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</si>
  <si>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</si>
  <si>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</si>
  <si>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</si>
  <si>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</si>
  <si>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</si>
  <si>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</si>
  <si>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</si>
  <si>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</si>
  <si>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</si>
  <si>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</si>
  <si>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</si>
  <si>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</si>
  <si>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</si>
  <si>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</si>
  <si>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</si>
  <si>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</si>
  <si>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</si>
  <si>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</si>
  <si>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</si>
  <si>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</si>
  <si>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</si>
  <si>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</si>
  <si>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</si>
  <si>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</si>
  <si>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</si>
  <si>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</si>
  <si>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</si>
  <si>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</si>
  <si>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</si>
  <si>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</si>
  <si>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</si>
  <si>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</si>
  <si>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</si>
  <si>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</si>
  <si>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</si>
  <si>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</si>
  <si>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</si>
  <si>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</si>
  <si>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</si>
  <si>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</si>
  <si>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</si>
  <si>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</si>
  <si>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</si>
  <si>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</si>
  <si>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</si>
  <si>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</si>
  <si>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</si>
  <si>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</si>
  <si>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</si>
  <si>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</si>
  <si>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</si>
  <si>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</si>
  <si>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</si>
  <si>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</si>
  <si>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</si>
  <si>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</si>
  <si>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</si>
  <si>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</si>
  <si>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</si>
  <si>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</si>
  <si>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</si>
  <si>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</si>
  <si>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</si>
  <si>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</si>
  <si>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</si>
  <si>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</si>
  <si>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</si>
  <si>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</si>
  <si>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</si>
  <si>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</si>
  <si>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</si>
  <si>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</si>
  <si>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</si>
  <si>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</si>
  <si>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</si>
  <si>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</si>
  <si>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</si>
  <si>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</si>
  <si>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</si>
  <si>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</si>
  <si>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</si>
  <si>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</si>
  <si>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</si>
  <si>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</si>
  <si>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</si>
  <si>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</si>
  <si>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</si>
  <si>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</si>
  <si>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</si>
  <si>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</si>
  <si>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</si>
  <si>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</si>
  <si>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</si>
  <si>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</si>
  <si>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</si>
  <si>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</si>
  <si>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</si>
  <si>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</si>
  <si>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</si>
  <si>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</si>
  <si>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</si>
  <si>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</si>
  <si>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</si>
  <si>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</si>
  <si>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</si>
  <si>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</si>
  <si>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</si>
  <si>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</si>
  <si>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</si>
  <si>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</si>
  <si>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</si>
  <si>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</si>
  <si>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</si>
  <si>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</si>
  <si>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</si>
  <si>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</si>
  <si>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</si>
  <si>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</si>
  <si>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</si>
  <si>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</si>
  <si>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</si>
  <si>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</si>
  <si>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</si>
  <si>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</si>
  <si>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</si>
  <si>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</si>
  <si>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</si>
  <si>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</si>
  <si>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</si>
  <si>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</si>
  <si>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</si>
  <si>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</si>
  <si>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</si>
  <si>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</si>
  <si>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</si>
  <si>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</si>
  <si>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</si>
  <si>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</si>
  <si>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</si>
  <si>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</si>
  <si>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</si>
  <si>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</si>
  <si>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</si>
  <si>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</si>
  <si>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</si>
  <si>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</si>
  <si>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</si>
  <si>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</si>
  <si>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</si>
  <si>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</si>
  <si>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</si>
  <si>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</si>
  <si>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</si>
  <si>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</si>
  <si>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</si>
  <si>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</si>
  <si>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</si>
  <si>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</si>
  <si>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</si>
  <si>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</si>
  <si>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</si>
  <si>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</si>
  <si>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</si>
  <si>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</si>
  <si>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</si>
  <si>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</si>
  <si>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</si>
  <si>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</si>
  <si>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</si>
  <si>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</si>
  <si>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</si>
  <si>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</si>
  <si>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</si>
  <si>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</si>
  <si>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</si>
  <si>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</si>
  <si>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</si>
  <si>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</si>
  <si>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</si>
  <si>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</si>
  <si>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</si>
  <si>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</si>
  <si>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</si>
  <si>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</si>
  <si>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</si>
  <si>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</si>
  <si>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</si>
  <si>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</si>
  <si>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</si>
  <si>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</si>
  <si>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</si>
  <si>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</si>
  <si>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</si>
  <si>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</si>
  <si>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</si>
  <si>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</si>
  <si>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</si>
  <si>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</si>
  <si>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</si>
  <si>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</si>
  <si>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</si>
  <si>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</si>
  <si>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</si>
  <si>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</si>
  <si>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</si>
  <si>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</si>
  <si>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</si>
  <si>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</si>
  <si>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</si>
  <si>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</si>
  <si>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</si>
  <si>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</si>
  <si>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</si>
  <si>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</si>
  <si>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</si>
  <si>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</si>
  <si>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</si>
  <si>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</si>
  <si>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</si>
  <si>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</si>
  <si>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</si>
  <si>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</si>
  <si>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</si>
  <si>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</si>
  <si>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</si>
  <si>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</si>
  <si>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</si>
  <si>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</si>
  <si>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</si>
  <si>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</si>
  <si>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</si>
  <si>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</si>
  <si>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</si>
  <si>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</si>
  <si>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</si>
  <si>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</si>
  <si>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</si>
  <si>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</si>
  <si>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</si>
  <si>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</si>
  <si>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</si>
  <si>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</si>
  <si>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</si>
  <si>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</si>
  <si>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</si>
  <si>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</si>
  <si>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</si>
  <si>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</si>
  <si>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</si>
  <si>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</si>
  <si>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</si>
  <si>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</si>
  <si>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</si>
  <si>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</si>
  <si>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</si>
  <si>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</si>
  <si>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</si>
  <si>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</si>
  <si>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</si>
  <si>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</si>
  <si>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</si>
  <si>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</si>
  <si>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</si>
  <si>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</si>
  <si>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</si>
  <si>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</si>
  <si>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</si>
  <si>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</si>
  <si>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</si>
  <si>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</si>
  <si>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</si>
  <si>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</si>
  <si>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</si>
  <si>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</si>
  <si>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</si>
  <si>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</si>
  <si>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</si>
  <si>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</si>
  <si>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</si>
  <si>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</si>
  <si>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</si>
  <si>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</si>
  <si>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</si>
  <si>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</si>
  <si>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</si>
  <si>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</si>
  <si>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</si>
  <si>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</si>
  <si>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</si>
  <si>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</si>
  <si>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</si>
  <si>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</si>
  <si>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</si>
  <si>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</si>
  <si>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</si>
  <si>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</si>
  <si>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</si>
  <si>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</si>
  <si>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</si>
  <si>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</si>
  <si>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</si>
  <si>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</si>
  <si>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</si>
  <si>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</si>
  <si>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</si>
  <si>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</si>
  <si>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</si>
  <si>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</si>
  <si>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</si>
  <si>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</si>
  <si>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</si>
  <si>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</si>
  <si>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</si>
  <si>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</si>
  <si>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</si>
  <si>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</si>
  <si>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</si>
  <si>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</si>
  <si>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</si>
  <si>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</si>
  <si>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</si>
  <si>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</si>
  <si>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</si>
  <si>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</si>
  <si>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</si>
  <si>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</si>
  <si>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</si>
  <si>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</si>
  <si>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</si>
  <si>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</si>
  <si>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</si>
  <si>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</si>
  <si>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</si>
  <si>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</si>
  <si>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</si>
  <si>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</si>
  <si>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</si>
  <si>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</si>
  <si>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</si>
  <si>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</si>
  <si>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</si>
  <si>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</si>
  <si>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</si>
  <si>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</si>
  <si>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</si>
  <si>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</si>
  <si>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</si>
  <si>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</si>
  <si>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</si>
  <si>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</si>
  <si>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</si>
  <si>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</si>
  <si>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</si>
  <si>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</si>
  <si>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</si>
  <si>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</si>
  <si>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</si>
  <si>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</si>
  <si>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</si>
  <si>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</si>
  <si>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</si>
  <si>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</si>
  <si>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</si>
  <si>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</si>
  <si>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</si>
  <si>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</si>
  <si>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</si>
  <si>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</si>
  <si>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</si>
  <si>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</si>
  <si>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</si>
  <si>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</si>
  <si>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</si>
  <si>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</si>
  <si>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</si>
  <si>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</si>
  <si>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</si>
  <si>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</si>
  <si>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</si>
  <si>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</si>
  <si>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</si>
  <si>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</si>
  <si>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</si>
  <si>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</si>
  <si>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</si>
  <si>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</si>
  <si>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</si>
  <si>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</si>
  <si>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</si>
  <si>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</si>
  <si>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</si>
  <si>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</si>
  <si>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</si>
  <si>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</si>
  <si>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</si>
  <si>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</si>
  <si>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</si>
  <si>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</si>
  <si>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</si>
  <si>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</si>
  <si>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</si>
  <si>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</si>
  <si>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</si>
  <si>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</si>
  <si>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</si>
  <si>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</si>
  <si>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</si>
  <si>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</si>
  <si>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</si>
  <si>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</si>
  <si>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</si>
  <si>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</si>
  <si>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</si>
  <si>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</si>
  <si>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</si>
  <si>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</si>
  <si>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</si>
  <si>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</si>
  <si>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</si>
  <si>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</si>
  <si>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</si>
  <si>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</si>
  <si>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</si>
  <si>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</si>
  <si>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</si>
  <si>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</si>
  <si>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</si>
  <si>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</si>
  <si>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</si>
  <si>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</si>
  <si>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</si>
  <si>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</si>
  <si>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</si>
  <si>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</si>
  <si>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</si>
  <si>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</si>
  <si>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</si>
  <si>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</si>
  <si>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</si>
  <si>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</si>
  <si>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</si>
  <si>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</si>
  <si>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</si>
  <si>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</si>
  <si>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</si>
  <si>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</si>
  <si>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</si>
  <si>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</si>
  <si>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</si>
  <si>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</si>
  <si>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</si>
  <si>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</si>
  <si>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</si>
  <si>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</si>
  <si>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</si>
  <si>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</si>
  <si>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</si>
  <si>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</si>
  <si>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</si>
  <si>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</si>
  <si>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</si>
  <si>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</si>
  <si>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</si>
  <si>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</si>
  <si>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</si>
  <si>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</si>
  <si>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</si>
  <si>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</si>
  <si>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</si>
  <si>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</si>
  <si>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</si>
  <si>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</si>
  <si>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</si>
  <si>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</si>
  <si>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</si>
  <si>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</si>
  <si>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</si>
  <si>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</si>
  <si>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</si>
  <si>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</si>
  <si>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</si>
  <si>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</si>
  <si>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</si>
  <si>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</si>
  <si>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</si>
  <si>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</si>
  <si>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</si>
  <si>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</si>
  <si>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</si>
  <si>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</si>
  <si>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</si>
  <si>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</si>
  <si>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</si>
  <si>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</si>
  <si>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</si>
  <si>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</si>
  <si>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</si>
  <si>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</si>
  <si>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</si>
  <si>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</si>
  <si>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</si>
  <si>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</si>
  <si>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</si>
  <si>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</si>
  <si>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</si>
  <si>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</si>
  <si>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</si>
  <si>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</si>
  <si>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</si>
  <si>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</si>
  <si>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</si>
  <si>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</si>
  <si>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</si>
  <si>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</si>
  <si>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</si>
  <si>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</si>
  <si>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</si>
  <si>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</si>
  <si>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</si>
  <si>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</si>
  <si>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</si>
  <si>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</si>
  <si>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</si>
  <si>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</si>
  <si>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</si>
  <si>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</si>
  <si>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</si>
  <si>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</si>
  <si>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</si>
  <si>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</si>
  <si>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</si>
  <si>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</si>
  <si>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</si>
  <si>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</si>
  <si>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</si>
  <si>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</si>
  <si>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</si>
  <si>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</si>
  <si>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</si>
  <si>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</si>
  <si>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</si>
  <si>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</si>
  <si>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</si>
  <si>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</si>
  <si>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</si>
  <si>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</si>
  <si>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</si>
  <si>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</si>
  <si>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</si>
  <si>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</si>
  <si>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</si>
  <si>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</si>
  <si>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</si>
  <si>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</si>
  <si>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</si>
  <si>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</si>
  <si>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</si>
  <si>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</si>
  <si>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</si>
  <si>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</si>
  <si>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</si>
  <si>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</si>
  <si>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</si>
  <si>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</si>
  <si>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</si>
  <si>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</si>
  <si>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</si>
  <si>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</si>
  <si>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</si>
  <si>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</si>
  <si>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</si>
  <si>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</si>
  <si>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</si>
  <si>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</si>
  <si>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</si>
  <si>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</si>
  <si>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</si>
  <si>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</si>
  <si>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</si>
  <si>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</si>
  <si>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</si>
  <si>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</si>
  <si>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</si>
  <si>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</si>
  <si>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</si>
  <si>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</si>
  <si>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</si>
  <si>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</si>
  <si>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</si>
  <si>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</si>
  <si>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</si>
  <si>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</si>
  <si>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</si>
  <si>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</si>
  <si>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</si>
  <si>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</si>
  <si>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</si>
  <si>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</si>
  <si>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</si>
  <si>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</si>
  <si>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</si>
  <si>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</si>
  <si>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</si>
  <si>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</si>
  <si>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</si>
  <si>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</si>
  <si>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</si>
  <si>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</si>
  <si>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</si>
  <si>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</si>
  <si>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</si>
  <si>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</si>
  <si>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</si>
  <si>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</si>
  <si>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</si>
  <si>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</si>
  <si>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</si>
  <si>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</si>
  <si>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</si>
  <si>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</si>
  <si>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</si>
  <si>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</si>
  <si>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</si>
  <si>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</si>
  <si>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</si>
  <si>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</si>
  <si>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</si>
  <si>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</si>
  <si>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</si>
  <si>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</si>
  <si>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</si>
  <si>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</si>
  <si>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</si>
  <si>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</si>
  <si>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</si>
  <si>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</si>
  <si>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</si>
  <si>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</si>
  <si>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</si>
  <si>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</si>
  <si>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</si>
  <si>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</si>
  <si>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</si>
  <si>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</si>
  <si>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</si>
  <si>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</si>
  <si>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</si>
  <si>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</si>
  <si>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</si>
  <si>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</si>
  <si>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</si>
  <si>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</si>
  <si>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</si>
  <si>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</si>
  <si>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</si>
  <si>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</si>
  <si>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</si>
  <si>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</si>
  <si>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</si>
  <si>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</si>
  <si>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</si>
  <si>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</si>
  <si>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</si>
  <si>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</si>
  <si>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</si>
  <si>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</si>
  <si>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</si>
  <si>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</si>
  <si>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</si>
  <si>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</si>
  <si>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</si>
  <si>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</si>
  <si>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</si>
  <si>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</si>
  <si>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</si>
  <si>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</si>
  <si>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</si>
  <si>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</si>
  <si>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</si>
  <si>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</si>
  <si>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</si>
  <si>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</si>
  <si>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</si>
  <si>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</si>
  <si>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</si>
  <si>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</si>
  <si>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</si>
  <si>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</si>
  <si>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</si>
  <si>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</si>
  <si>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</si>
  <si>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</si>
  <si>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</si>
  <si>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</si>
  <si>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</si>
  <si>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</si>
  <si>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</si>
  <si>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</si>
  <si>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</si>
  <si>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</si>
  <si>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</si>
  <si>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</si>
  <si>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</si>
  <si>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</si>
  <si>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</si>
  <si>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</si>
  <si>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</si>
  <si>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</si>
  <si>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</si>
  <si>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</si>
  <si>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</si>
  <si>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</si>
  <si>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</si>
  <si>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</si>
  <si>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</si>
  <si>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</si>
  <si>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</si>
  <si>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</si>
  <si>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</si>
  <si>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</si>
  <si>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</si>
  <si>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</si>
  <si>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</si>
  <si>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</si>
  <si>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</si>
  <si>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</si>
  <si>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</si>
  <si>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</si>
  <si>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</si>
  <si>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</si>
  <si>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</si>
  <si>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</si>
  <si>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</si>
  <si>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</si>
  <si>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</si>
  <si>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</si>
  <si>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</si>
  <si>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</si>
  <si>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</si>
  <si>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</si>
  <si>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</si>
  <si>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</si>
  <si>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</si>
  <si>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</si>
  <si>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</si>
  <si>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</si>
  <si>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</si>
  <si>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</si>
  <si>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</si>
  <si>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</si>
  <si>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</si>
  <si>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</si>
  <si>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</si>
  <si>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</si>
  <si>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</si>
  <si>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</si>
  <si>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</si>
  <si>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</si>
  <si>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</si>
  <si>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</si>
  <si>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</si>
  <si>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</si>
  <si>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</si>
  <si>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</si>
  <si>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</si>
  <si>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</si>
  <si>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</si>
  <si>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</si>
  <si>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</si>
  <si>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</si>
  <si>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</si>
  <si>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</si>
  <si>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</si>
  <si>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</si>
  <si>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</si>
  <si>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</si>
  <si>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</si>
  <si>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</si>
  <si>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</si>
  <si>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</si>
  <si>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</si>
  <si>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</si>
  <si>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</si>
  <si>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</si>
  <si>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</si>
  <si>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</si>
  <si>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</si>
  <si>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</si>
  <si>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</si>
  <si>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</si>
  <si>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</si>
  <si>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</si>
  <si>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</si>
  <si>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</si>
  <si>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</si>
  <si>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</si>
  <si>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</si>
  <si>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</si>
  <si>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</si>
  <si>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</si>
  <si>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</si>
  <si>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</si>
  <si>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</si>
  <si>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</si>
  <si>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</si>
  <si>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</si>
  <si>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</si>
  <si>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</si>
  <si>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</si>
  <si>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</si>
  <si>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</si>
  <si>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</si>
  <si>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</si>
  <si>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</si>
  <si>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</si>
  <si>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</si>
  <si>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</si>
  <si>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</si>
  <si>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</si>
  <si>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</si>
  <si>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</si>
  <si>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</si>
  <si>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</si>
  <si>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</si>
  <si>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</si>
  <si>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</si>
  <si>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</si>
  <si>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</si>
  <si>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</si>
  <si>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</si>
  <si>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</si>
  <si>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</si>
  <si>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</si>
  <si>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</si>
  <si>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</si>
  <si>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</si>
  <si>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</si>
  <si>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</si>
  <si>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</si>
  <si>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</si>
  <si>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</si>
  <si>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</si>
  <si>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</si>
  <si>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</si>
  <si>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</si>
  <si>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</si>
  <si>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</si>
  <si>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</si>
  <si>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</si>
  <si>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</si>
  <si>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</si>
  <si>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</si>
  <si>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</si>
  <si>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</si>
  <si>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</si>
  <si>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</si>
  <si>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</si>
  <si>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</si>
  <si>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</si>
  <si>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</si>
  <si>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</si>
  <si>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</si>
  <si>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</si>
  <si>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</si>
  <si>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</si>
  <si>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</si>
  <si>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</si>
  <si>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</si>
  <si>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</si>
  <si>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</si>
  <si>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</si>
  <si>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</si>
  <si>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</si>
  <si>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</si>
  <si>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</si>
  <si>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</si>
  <si>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</si>
  <si>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</si>
  <si>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</si>
  <si>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</si>
  <si>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</si>
  <si>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</si>
  <si>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</si>
  <si>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</si>
  <si>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</si>
  <si>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</si>
  <si>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</si>
  <si>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</si>
  <si>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</si>
  <si>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</si>
  <si>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</si>
  <si>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</si>
  <si>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</si>
  <si>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</si>
  <si>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</si>
  <si>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</si>
  <si>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</si>
  <si>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</si>
  <si>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</si>
  <si>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</si>
  <si>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</si>
  <si>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</si>
  <si>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</si>
  <si>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</si>
  <si>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</si>
  <si>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</si>
  <si>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</si>
  <si>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</si>
  <si>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</si>
  <si>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</si>
  <si>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</si>
  <si>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</si>
  <si>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</si>
  <si>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</si>
  <si>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</si>
  <si>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</si>
  <si>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</si>
  <si>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</si>
  <si>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</si>
  <si>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</si>
  <si>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</si>
  <si>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</si>
  <si>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</si>
  <si>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</si>
  <si>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</si>
  <si>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</si>
  <si>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</si>
  <si>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</si>
  <si>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</si>
  <si>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</si>
  <si>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</si>
  <si>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</si>
  <si>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</si>
  <si>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</si>
  <si>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</si>
  <si>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</si>
  <si>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</si>
  <si>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</si>
  <si>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</si>
  <si>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</si>
  <si>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</si>
  <si>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</si>
  <si>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</si>
  <si>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</si>
  <si>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</si>
  <si>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</si>
  <si>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</si>
  <si>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</si>
  <si>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</si>
  <si>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</si>
  <si>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</si>
  <si>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</si>
  <si>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</si>
  <si>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</si>
  <si>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</si>
  <si>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</si>
  <si>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</si>
  <si>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</si>
  <si>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</si>
  <si>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</si>
  <si>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</si>
  <si>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</si>
  <si>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</si>
  <si>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</si>
  <si>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</si>
  <si>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</si>
  <si>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</si>
  <si>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</si>
  <si>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</si>
  <si>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</si>
  <si>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</si>
  <si>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</si>
  <si>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</si>
  <si>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</si>
  <si>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</si>
  <si>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</si>
  <si>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</si>
  <si>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</si>
  <si>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</si>
  <si>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</si>
  <si>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</si>
  <si>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</si>
  <si>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</si>
  <si>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</si>
  <si>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</si>
  <si>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</si>
  <si>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</si>
  <si>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</si>
  <si>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</si>
  <si>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</si>
  <si>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</si>
  <si>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</si>
  <si>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</si>
  <si>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</si>
  <si>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</si>
  <si>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</si>
  <si>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</si>
  <si>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</si>
  <si>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</si>
  <si>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</si>
  <si>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</si>
  <si>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</si>
  <si>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</si>
  <si>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</si>
  <si>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</si>
  <si>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</si>
  <si>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</si>
  <si>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</si>
  <si>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</si>
  <si>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</si>
  <si>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</si>
  <si>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</si>
  <si>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</si>
  <si>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</si>
  <si>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</si>
  <si>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</si>
  <si>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</si>
  <si>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</si>
  <si>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</si>
  <si>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</si>
  <si>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</si>
  <si>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</si>
  <si>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</si>
  <si>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</si>
  <si>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</si>
  <si>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</si>
  <si>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</si>
  <si>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</si>
  <si>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</si>
  <si>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</si>
  <si>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</si>
  <si>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</si>
  <si>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</si>
  <si>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</si>
  <si>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</si>
  <si>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</si>
  <si>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</si>
  <si>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</si>
  <si>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</si>
  <si>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</si>
  <si>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</si>
  <si>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</si>
  <si>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</si>
  <si>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</si>
  <si>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</si>
  <si>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</si>
  <si>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</si>
  <si>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</si>
  <si>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</si>
  <si>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</si>
  <si>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</si>
  <si>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</si>
  <si>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</si>
  <si>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</si>
  <si>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</si>
  <si>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</si>
  <si>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</si>
  <si>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</si>
  <si>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</si>
  <si>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</si>
  <si>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</si>
  <si>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</si>
  <si>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</si>
  <si>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</si>
  <si>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</si>
  <si>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</si>
  <si>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</si>
  <si>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</si>
  <si>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</si>
  <si>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</si>
  <si>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</si>
  <si>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</si>
  <si>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</si>
  <si>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</si>
  <si>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</si>
  <si>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</si>
  <si>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</si>
  <si>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</si>
  <si>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</si>
  <si>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</si>
  <si>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</si>
  <si>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</si>
  <si>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</si>
  <si>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</si>
  <si>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</si>
  <si>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</si>
  <si>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</si>
  <si>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</si>
  <si>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</si>
  <si>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</si>
  <si>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</si>
  <si>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</si>
  <si>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</si>
  <si>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</si>
  <si>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</si>
  <si>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</si>
  <si>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</si>
  <si>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</si>
  <si>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</si>
  <si>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</si>
  <si>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</si>
  <si>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</si>
  <si>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</si>
  <si>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</si>
  <si>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</si>
  <si>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</si>
  <si>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</si>
  <si>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</si>
  <si>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</si>
  <si>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</si>
  <si>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</si>
  <si>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</si>
  <si>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</si>
  <si>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</si>
  <si>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</si>
  <si>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</si>
  <si>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</si>
  <si>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</si>
  <si>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</si>
  <si>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</si>
  <si>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</si>
  <si>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</si>
  <si>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</si>
  <si>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</si>
  <si>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</si>
  <si>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</si>
  <si>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</si>
  <si>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</si>
  <si>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</si>
  <si>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</si>
  <si>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</si>
  <si>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</si>
  <si>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</si>
  <si>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</si>
  <si>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</si>
  <si>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</si>
  <si>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</si>
  <si>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</si>
  <si>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</si>
  <si>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</si>
  <si>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</si>
  <si>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</si>
  <si>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</si>
  <si>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</si>
  <si>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</si>
  <si>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</si>
  <si>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</si>
  <si>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</si>
  <si>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</si>
  <si>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</si>
  <si>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</si>
  <si>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</si>
  <si>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</si>
  <si>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</si>
  <si>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</si>
  <si>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</si>
  <si>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</si>
  <si>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</si>
  <si>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</si>
  <si>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</si>
  <si>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</si>
  <si>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</si>
  <si>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</si>
  <si>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</si>
  <si>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</si>
  <si>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</si>
  <si>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</si>
  <si>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</si>
  <si>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</si>
  <si>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</si>
  <si>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</si>
  <si>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</si>
  <si>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</si>
  <si>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</si>
  <si>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</si>
  <si>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</si>
  <si>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</si>
  <si>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</si>
  <si>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</si>
  <si>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</si>
  <si>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</si>
  <si>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</si>
  <si>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</si>
  <si>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</si>
  <si>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</si>
  <si>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</si>
  <si>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</si>
  <si>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</si>
  <si>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</si>
  <si>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</si>
  <si>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</si>
  <si>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</si>
  <si>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</si>
  <si>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</si>
  <si>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</si>
  <si>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</si>
  <si>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</si>
  <si>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</si>
  <si>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</si>
  <si>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</si>
  <si>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</si>
  <si>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</si>
  <si>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</si>
  <si>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</si>
  <si>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</si>
  <si>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</si>
  <si>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</si>
  <si>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</si>
  <si>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</si>
  <si>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</si>
  <si>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</si>
  <si>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</si>
  <si>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</si>
  <si>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</si>
  <si>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</si>
  <si>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</si>
  <si>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</si>
  <si>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</si>
  <si>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</si>
  <si>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</si>
  <si>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</si>
  <si>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</si>
  <si>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</si>
  <si>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</si>
  <si>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</si>
  <si>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</si>
  <si>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</si>
  <si>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</si>
  <si>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</si>
  <si>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</si>
  <si>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</si>
  <si>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</si>
  <si>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</si>
  <si>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</si>
  <si>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</si>
  <si>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</si>
  <si>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</si>
  <si>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</si>
  <si>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</si>
  <si>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</si>
  <si>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</si>
  <si>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</si>
  <si>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</si>
  <si>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</si>
  <si>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</si>
  <si>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</si>
  <si>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</si>
  <si>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</si>
  <si>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</si>
  <si>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</si>
  <si>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</si>
  <si>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</si>
  <si>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</si>
  <si>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</si>
  <si>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</si>
  <si>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</si>
  <si>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</si>
  <si>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</si>
  <si>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</si>
  <si>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</si>
  <si>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</si>
  <si>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</si>
  <si>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</si>
  <si>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</si>
  <si>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</si>
  <si>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</si>
  <si>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</si>
  <si>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</si>
  <si>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</si>
  <si>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</si>
  <si>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</si>
  <si>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</si>
  <si>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</si>
  <si>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</si>
  <si>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</si>
  <si>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</si>
  <si>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</si>
  <si>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</si>
  <si>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</si>
  <si>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</si>
  <si>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</si>
  <si>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</si>
  <si>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</si>
  <si>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</si>
  <si>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</si>
  <si>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</si>
  <si>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</si>
  <si>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</si>
  <si>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</si>
  <si>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</si>
  <si>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</si>
  <si>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</si>
  <si>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</si>
  <si>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</si>
  <si>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</si>
  <si>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</si>
  <si>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</si>
  <si>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</si>
  <si>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</si>
  <si>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</si>
  <si>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</si>
  <si>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</si>
  <si>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</si>
  <si>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</si>
  <si>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</si>
  <si>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</si>
  <si>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</si>
  <si>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</si>
  <si>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</si>
  <si>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</si>
  <si>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</si>
  <si>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</si>
  <si>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</si>
  <si>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</si>
  <si>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</si>
  <si>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</si>
  <si>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</si>
  <si>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</si>
  <si>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</si>
  <si>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</si>
  <si>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</si>
  <si>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</si>
  <si>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</si>
  <si>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</si>
  <si>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</si>
  <si>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</si>
  <si>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</si>
  <si>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</si>
  <si>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</si>
  <si>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</si>
  <si>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</si>
  <si>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</si>
  <si>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</si>
  <si>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</si>
  <si>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</si>
  <si>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</si>
  <si>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</si>
  <si>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</si>
  <si>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</si>
  <si>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</si>
  <si>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</si>
  <si>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</si>
  <si>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</si>
  <si>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</si>
  <si>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</si>
  <si>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</si>
  <si>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</si>
  <si>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</si>
  <si>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</si>
  <si>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</si>
  <si>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</si>
  <si>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</si>
  <si>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</si>
  <si>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</si>
  <si>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</si>
  <si>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</si>
  <si>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</si>
  <si>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</si>
  <si>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</si>
  <si>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</si>
  <si>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</si>
  <si>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</si>
  <si>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</si>
  <si>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</si>
  <si>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</si>
  <si>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</si>
  <si>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</si>
  <si>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</si>
  <si>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</si>
  <si>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</si>
  <si>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</si>
  <si>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</si>
  <si>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</si>
  <si>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</si>
  <si>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</si>
  <si>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</si>
  <si>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</si>
  <si>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</si>
  <si>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</si>
  <si>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</si>
  <si>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</si>
  <si>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</si>
  <si>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</si>
  <si>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</si>
  <si>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</si>
  <si>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</si>
  <si>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</si>
  <si>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</si>
  <si>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</si>
  <si>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</si>
  <si>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</si>
  <si>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</si>
  <si>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</si>
  <si>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</si>
  <si>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</si>
  <si>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</si>
  <si>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</si>
  <si>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</si>
  <si>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</si>
  <si>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</si>
  <si>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</si>
  <si>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</si>
  <si>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</si>
  <si>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</si>
  <si>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</si>
  <si>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</si>
  <si>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</si>
  <si>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</si>
  <si>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</si>
  <si>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</si>
  <si>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</si>
  <si>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</si>
  <si>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</si>
  <si>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</si>
  <si>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</si>
  <si>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</si>
  <si>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</si>
  <si>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</si>
  <si>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</si>
  <si>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</si>
  <si>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</si>
  <si>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</si>
  <si>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</si>
  <si>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</si>
  <si>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</si>
  <si>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</si>
  <si>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</si>
  <si>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</si>
  <si>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</si>
  <si>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</si>
  <si>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</si>
  <si>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</si>
  <si>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</si>
  <si>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</si>
  <si>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</si>
  <si>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</si>
  <si>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</si>
  <si>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</si>
  <si>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</si>
  <si>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</si>
  <si>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</si>
  <si>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</si>
  <si>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</si>
  <si>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</si>
  <si>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</si>
  <si>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</si>
  <si>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</si>
  <si>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</si>
  <si>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</si>
  <si>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</si>
  <si>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</si>
  <si>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</si>
  <si>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</si>
  <si>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</si>
  <si>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</si>
  <si>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</si>
  <si>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</si>
  <si>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</si>
  <si>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</si>
  <si>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</si>
  <si>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</si>
  <si>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</si>
  <si>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</si>
  <si>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</si>
  <si>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</si>
  <si>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</si>
  <si>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</si>
  <si>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</si>
  <si>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</si>
  <si>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</si>
  <si>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</si>
  <si>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</si>
  <si>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</si>
  <si>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</si>
  <si>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</si>
  <si>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</si>
  <si>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</si>
  <si>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</si>
  <si>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</si>
  <si>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</si>
  <si>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</si>
  <si>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</si>
  <si>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</si>
  <si>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</si>
  <si>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</si>
  <si>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</si>
  <si>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</si>
  <si>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</si>
  <si>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</si>
  <si>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</si>
  <si>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</si>
  <si>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</si>
  <si>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</si>
  <si>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</si>
  <si>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</si>
  <si>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</si>
  <si>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</si>
  <si>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</si>
  <si>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</si>
  <si>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</si>
  <si>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</si>
  <si>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</si>
  <si>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</si>
  <si>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</si>
  <si>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</si>
  <si>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</si>
  <si>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</si>
  <si>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</si>
  <si>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</si>
  <si>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</si>
  <si>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</si>
  <si>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</si>
  <si>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</si>
  <si>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</si>
  <si>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</si>
  <si>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</si>
  <si>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</si>
  <si>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</si>
  <si>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</si>
  <si>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</si>
  <si>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</si>
  <si>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</si>
  <si>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</si>
  <si>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</si>
  <si>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</si>
  <si>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</si>
  <si>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</si>
  <si>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</si>
  <si>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</si>
  <si>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</si>
  <si>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</si>
  <si>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</si>
  <si>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</si>
  <si>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</si>
  <si>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</si>
  <si>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</si>
  <si>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</si>
  <si>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</si>
  <si>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</si>
  <si>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</si>
  <si>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</si>
  <si>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</si>
  <si>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</si>
  <si>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</si>
  <si>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</si>
  <si>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</si>
  <si>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</si>
  <si>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</si>
  <si>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</si>
  <si>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</si>
  <si>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</si>
  <si>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</si>
  <si>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</si>
  <si>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</si>
  <si>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</si>
  <si>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</si>
  <si>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</si>
  <si>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</si>
  <si>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</si>
  <si>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</si>
  <si>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</si>
  <si>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</si>
  <si>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</si>
  <si>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</si>
  <si>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</si>
  <si>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</si>
  <si>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</si>
  <si>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</si>
  <si>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</si>
  <si>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</si>
  <si>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</si>
  <si>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</si>
  <si>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</si>
  <si>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</si>
  <si>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</si>
  <si>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</si>
  <si>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</si>
  <si>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</si>
  <si>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</si>
  <si>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</si>
  <si>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</si>
  <si>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</si>
  <si>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</si>
  <si>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</si>
  <si>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</si>
  <si>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</si>
  <si>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</si>
  <si>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</si>
  <si>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</si>
  <si>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</si>
  <si>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</si>
  <si>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</si>
  <si>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</si>
  <si>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</si>
  <si>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</si>
  <si>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</si>
  <si>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</si>
  <si>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</si>
  <si>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</si>
  <si>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</si>
  <si>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</si>
  <si>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</si>
  <si>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</si>
  <si>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</si>
  <si>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</si>
  <si>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</si>
  <si>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</si>
  <si>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</si>
  <si>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</si>
  <si>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</si>
  <si>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</si>
  <si>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</si>
  <si>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</si>
  <si>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</si>
  <si>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</si>
  <si>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</si>
  <si>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</si>
  <si>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</si>
  <si>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</si>
  <si>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</si>
  <si>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</si>
  <si>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</si>
  <si>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</si>
  <si>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</si>
  <si>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</si>
  <si>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</si>
  <si>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</si>
  <si>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</si>
  <si>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</si>
  <si>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</si>
  <si>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</si>
  <si>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</si>
  <si>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</si>
  <si>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</si>
  <si>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</si>
  <si>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</si>
  <si>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</si>
  <si>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</si>
  <si>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</si>
  <si>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</si>
  <si>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</si>
  <si>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</si>
  <si>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</si>
  <si>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</si>
  <si>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</si>
  <si>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</si>
  <si>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</si>
  <si>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</si>
  <si>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</si>
  <si>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</si>
  <si>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</si>
  <si>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</si>
  <si>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</si>
  <si>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</si>
  <si>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</si>
  <si>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</si>
  <si>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</si>
  <si>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</si>
  <si>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</si>
  <si>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</si>
  <si>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</si>
  <si>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</si>
  <si>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</si>
  <si>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</si>
  <si>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</si>
  <si>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</si>
  <si>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</si>
  <si>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</si>
  <si>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</si>
  <si>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</si>
  <si>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</si>
  <si>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</si>
  <si>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</si>
  <si>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</si>
  <si>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</si>
  <si>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</si>
  <si>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</si>
  <si>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</si>
  <si>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</si>
  <si>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</si>
  <si>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</si>
  <si>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</si>
  <si>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</si>
  <si>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</si>
  <si>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</si>
  <si>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</si>
  <si>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</si>
  <si>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</si>
  <si>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</si>
  <si>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</si>
  <si>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</si>
  <si>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</si>
  <si>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</si>
  <si>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</si>
  <si>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</si>
  <si>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</si>
  <si>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</si>
  <si>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</si>
  <si>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</si>
  <si>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</si>
  <si>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</si>
  <si>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</si>
  <si>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</si>
  <si>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</si>
  <si>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</si>
  <si>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</si>
  <si>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</si>
  <si>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</si>
  <si>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</si>
  <si>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</si>
  <si>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</si>
  <si>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</si>
  <si>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</si>
  <si>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</si>
  <si>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</si>
  <si>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</si>
  <si>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</si>
  <si>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</si>
  <si>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</si>
  <si>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</si>
  <si>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</si>
  <si>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</si>
  <si>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</si>
  <si>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</si>
  <si>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</si>
  <si>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</si>
  <si>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</si>
  <si>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</si>
  <si>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</si>
  <si>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</si>
  <si>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</si>
  <si>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</si>
  <si>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</si>
  <si>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</si>
  <si>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</si>
  <si>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</si>
  <si>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</si>
  <si>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</si>
  <si>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</si>
  <si>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</si>
  <si>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</si>
  <si>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</si>
  <si>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</si>
  <si>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</si>
  <si>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</si>
  <si>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</si>
  <si>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</si>
  <si>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</si>
  <si>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</si>
  <si>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</si>
  <si>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</si>
  <si>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</si>
  <si>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</si>
  <si>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</si>
  <si>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</si>
  <si>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</si>
  <si>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</si>
  <si>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</si>
  <si>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</si>
  <si>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</si>
  <si>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</si>
  <si>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</si>
  <si>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</si>
  <si>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</si>
  <si>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</si>
  <si>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</si>
  <si>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</si>
  <si>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</si>
  <si>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</si>
  <si>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</si>
  <si>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</si>
  <si>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</si>
  <si>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</si>
  <si>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</si>
  <si>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</si>
  <si>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</si>
  <si>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</si>
  <si>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</si>
  <si>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</si>
  <si>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</si>
  <si>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</si>
  <si>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</si>
  <si>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</si>
  <si>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</si>
  <si>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</si>
  <si>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</si>
  <si>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</si>
  <si>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</si>
  <si>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</si>
  <si>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</si>
  <si>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</si>
  <si>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</si>
  <si>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</si>
  <si>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</si>
  <si>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</si>
  <si>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</si>
  <si>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</si>
  <si>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</si>
  <si>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</si>
  <si>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</si>
  <si>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</si>
  <si>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</si>
  <si>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</si>
  <si>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</si>
  <si>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</si>
  <si>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</si>
  <si>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</si>
  <si>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</si>
  <si>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</si>
  <si>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</si>
  <si>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</si>
  <si>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</si>
  <si>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</si>
  <si>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</si>
  <si>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</si>
  <si>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</si>
  <si>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</si>
  <si>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</si>
  <si>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</si>
  <si>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</si>
  <si>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</si>
  <si>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</si>
  <si>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</si>
  <si>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</si>
  <si>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</si>
  <si>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</si>
  <si>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</si>
  <si>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</si>
  <si>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</si>
  <si>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</si>
  <si>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</si>
  <si>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</si>
  <si>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</si>
  <si>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</si>
  <si>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</si>
  <si>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</si>
  <si>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</si>
  <si>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</si>
  <si>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</si>
  <si>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</si>
  <si>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</si>
  <si>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</si>
  <si>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</si>
  <si>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</si>
  <si>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</si>
  <si>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</si>
  <si>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</si>
  <si>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</si>
  <si>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</si>
  <si>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</si>
  <si>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</si>
  <si>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</si>
  <si>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</si>
  <si>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</si>
  <si>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</si>
  <si>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</si>
  <si>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</si>
  <si>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</si>
  <si>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</si>
  <si>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</si>
  <si>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</si>
  <si>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</si>
  <si>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</si>
  <si>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</si>
  <si>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</si>
  <si>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</si>
  <si>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</si>
  <si>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</si>
  <si>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</si>
  <si>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</si>
  <si>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</si>
  <si>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</si>
  <si>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</si>
  <si>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</si>
  <si>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</si>
  <si>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</si>
  <si>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</si>
  <si>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</si>
  <si>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</si>
  <si>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</si>
  <si>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</si>
  <si>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</si>
  <si>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</si>
  <si>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</si>
  <si>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</si>
  <si>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</si>
  <si>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</si>
  <si>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</si>
  <si>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</si>
  <si>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</si>
  <si>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</si>
  <si>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</si>
  <si>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</si>
  <si>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</si>
  <si>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</si>
  <si>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</si>
  <si>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</si>
  <si>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</si>
  <si>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</si>
  <si>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</si>
  <si>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</si>
  <si>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</si>
  <si>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</si>
  <si>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</si>
  <si>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</si>
  <si>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</si>
  <si>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</si>
  <si>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</si>
  <si>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</si>
  <si>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</si>
  <si>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</si>
  <si>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</si>
  <si>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</si>
  <si>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</si>
  <si>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</si>
  <si>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</si>
  <si>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</si>
  <si>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</si>
  <si>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</si>
  <si>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</si>
  <si>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</si>
  <si>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</si>
  <si>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</si>
  <si>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</si>
  <si>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</si>
  <si>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</si>
  <si>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</si>
  <si>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</si>
  <si>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</si>
  <si>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</si>
  <si>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</si>
  <si>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</si>
  <si>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</si>
  <si>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</si>
  <si>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</si>
  <si>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</si>
  <si>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</si>
  <si>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</si>
  <si>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</si>
  <si>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</si>
  <si>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</si>
  <si>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</si>
  <si>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</si>
  <si>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</si>
  <si>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</si>
  <si>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</si>
  <si>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</si>
  <si>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</si>
  <si>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</si>
  <si>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</si>
  <si>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</si>
  <si>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</si>
  <si>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</si>
  <si>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</si>
  <si>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</si>
  <si>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</si>
  <si>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</si>
  <si>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</si>
  <si>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</si>
  <si>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</si>
  <si>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</si>
  <si>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</si>
  <si>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</si>
  <si>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</si>
  <si>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</si>
  <si>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</si>
  <si>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</si>
  <si>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</si>
  <si>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</si>
  <si>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</si>
  <si>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</si>
  <si>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</si>
  <si>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</si>
  <si>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</si>
  <si>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</si>
  <si>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</si>
  <si>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</si>
  <si>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</si>
  <si>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</si>
  <si>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</si>
  <si>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</si>
  <si>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</si>
  <si>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</si>
  <si>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</si>
  <si>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</si>
  <si>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</si>
  <si>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</si>
  <si>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</si>
  <si>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</si>
  <si>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</si>
  <si>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</si>
  <si>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</si>
  <si>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</si>
  <si>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</si>
  <si>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</si>
  <si>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</si>
  <si>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</si>
  <si>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</si>
  <si>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</si>
  <si>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</si>
  <si>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</si>
  <si>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</si>
  <si>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</si>
  <si>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</si>
  <si>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</si>
  <si>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</si>
  <si>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</si>
  <si>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</si>
  <si>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</si>
  <si>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</si>
  <si>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</si>
  <si>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</si>
  <si>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</si>
  <si>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</si>
  <si>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</si>
  <si>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</si>
  <si>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</si>
  <si>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</si>
  <si>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</si>
  <si>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</si>
  <si>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</si>
  <si>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</si>
  <si>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</si>
  <si>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</si>
  <si>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</si>
  <si>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</si>
  <si>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</si>
  <si>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</si>
  <si>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</si>
  <si>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</si>
  <si>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</si>
  <si>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</si>
  <si>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</si>
  <si>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</si>
  <si>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</si>
  <si>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</si>
  <si>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</si>
  <si>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</si>
  <si>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</si>
  <si>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</si>
  <si>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</si>
  <si>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</si>
  <si>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</si>
  <si>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</si>
  <si>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</si>
  <si>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</si>
  <si>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</si>
  <si>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</si>
  <si>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</si>
  <si>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</si>
  <si>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</si>
  <si>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</si>
  <si>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</si>
  <si>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</si>
  <si>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</si>
  <si>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</si>
  <si>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</si>
  <si>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</si>
  <si>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</si>
  <si>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</si>
  <si>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</si>
  <si>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</si>
  <si>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</si>
  <si>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</si>
  <si>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</si>
  <si>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</si>
  <si>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</si>
  <si>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</si>
  <si>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</si>
  <si>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</si>
  <si>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</si>
  <si>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</si>
  <si>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</si>
  <si>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</si>
  <si>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</si>
  <si>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</si>
  <si>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</si>
  <si>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</si>
  <si>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</si>
  <si>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</si>
  <si>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</si>
  <si>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</si>
  <si>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</si>
  <si>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</si>
  <si>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</si>
  <si>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</si>
  <si>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</si>
  <si>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</si>
  <si>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</si>
  <si>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</si>
  <si>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</si>
  <si>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</si>
  <si>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</si>
  <si>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</si>
  <si>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</si>
  <si>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</si>
  <si>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</si>
  <si>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</si>
  <si>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</si>
  <si>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</si>
  <si>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</si>
  <si>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</si>
  <si>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</si>
  <si>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</si>
  <si>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</si>
  <si>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</si>
  <si>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</si>
  <si>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</si>
  <si>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</si>
  <si>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</si>
  <si>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</si>
  <si>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</si>
  <si>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</si>
  <si>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</si>
  <si>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</si>
  <si>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</si>
  <si>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</si>
  <si>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</si>
  <si>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</si>
  <si>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</si>
  <si>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</si>
  <si>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</si>
  <si>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</si>
  <si>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</si>
  <si>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</si>
  <si>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</si>
  <si>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</si>
  <si>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</si>
  <si>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</si>
  <si>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</si>
  <si>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</si>
  <si>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</si>
  <si>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</si>
  <si>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</si>
  <si>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</si>
  <si>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</si>
  <si>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</si>
  <si>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</si>
  <si>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</si>
  <si>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</si>
  <si>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</si>
  <si>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</si>
  <si>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</si>
  <si>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</si>
  <si>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</si>
  <si>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</si>
  <si>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</si>
  <si>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</si>
  <si>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</si>
  <si>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</si>
  <si>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</si>
  <si>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</si>
  <si>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</si>
  <si>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</si>
  <si>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</si>
  <si>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</si>
  <si>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</si>
  <si>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</si>
  <si>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</si>
  <si>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</si>
  <si>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</si>
  <si>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</si>
  <si>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</si>
  <si>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</si>
  <si>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</si>
  <si>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</si>
  <si>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</si>
  <si>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</si>
  <si>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</si>
  <si>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</si>
  <si>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</si>
  <si>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</si>
  <si>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</si>
  <si>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</si>
  <si>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</si>
  <si>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</si>
  <si>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</si>
  <si>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</si>
  <si>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</si>
  <si>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</si>
  <si>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</si>
  <si>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</si>
  <si>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</si>
  <si>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</si>
  <si>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</si>
  <si>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</si>
  <si>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</si>
  <si>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</si>
  <si>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</si>
  <si>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</si>
  <si>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</si>
  <si>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</si>
  <si>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</si>
  <si>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</si>
  <si>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</si>
  <si>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</si>
  <si>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</si>
  <si>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</si>
  <si>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</si>
  <si>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</si>
  <si>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</si>
  <si>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</si>
  <si>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</si>
  <si>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</si>
  <si>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</si>
  <si>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</si>
  <si>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</si>
  <si>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</si>
  <si>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</si>
  <si>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</si>
  <si>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</si>
  <si>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</si>
  <si>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</si>
  <si>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</si>
  <si>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</si>
  <si>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</si>
  <si>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</si>
  <si>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</si>
  <si>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</si>
  <si>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</si>
  <si>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</si>
  <si>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</si>
  <si>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</si>
  <si>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</si>
  <si>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</si>
  <si>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</si>
  <si>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</si>
  <si>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</si>
  <si>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</si>
  <si>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</si>
  <si>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</si>
  <si>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</si>
  <si>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</si>
  <si>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</si>
  <si>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</si>
  <si>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</si>
  <si>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</si>
  <si>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</si>
  <si>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</si>
  <si>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</si>
  <si>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</si>
  <si>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</si>
  <si>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</si>
  <si>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</si>
  <si>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</si>
  <si>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</si>
  <si>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</si>
  <si>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</si>
  <si>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</si>
  <si>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</si>
  <si>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</si>
  <si>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</si>
  <si>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</si>
  <si>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</si>
  <si>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</si>
  <si>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</si>
  <si>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</si>
  <si>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</si>
  <si>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</si>
  <si>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</si>
  <si>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</si>
  <si>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</si>
  <si>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</si>
  <si>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</si>
  <si>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</si>
  <si>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</si>
  <si>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</si>
  <si>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</si>
  <si>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</si>
  <si>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</si>
  <si>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</si>
  <si>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</si>
  <si>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</si>
  <si>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</si>
  <si>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</si>
  <si>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</si>
  <si>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</si>
  <si>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</si>
  <si>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</si>
  <si>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</si>
  <si>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</si>
  <si>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</si>
  <si>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</si>
  <si>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</si>
  <si>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</si>
  <si>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</si>
  <si>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</si>
  <si>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</si>
  <si>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</si>
  <si>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</si>
  <si>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</si>
  <si>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</si>
  <si>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</si>
  <si>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</si>
  <si>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</si>
  <si>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</si>
  <si>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</si>
  <si>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</si>
  <si>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</si>
  <si>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</si>
  <si>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</si>
  <si>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</si>
  <si>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</si>
  <si>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</si>
  <si>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</si>
  <si>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</si>
  <si>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</si>
  <si>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</si>
  <si>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</si>
  <si>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</si>
  <si>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</si>
  <si>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</si>
  <si>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</si>
  <si>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</si>
  <si>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</si>
  <si>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</si>
  <si>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</si>
  <si>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</si>
  <si>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</si>
  <si>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</si>
  <si>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</si>
  <si>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</si>
  <si>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</si>
  <si>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</si>
  <si>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</si>
  <si>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</si>
  <si>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</si>
  <si>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</si>
  <si>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</si>
  <si>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</si>
  <si>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</si>
  <si>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</si>
  <si>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</si>
  <si>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</si>
  <si>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</si>
  <si>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</si>
  <si>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</si>
  <si>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</si>
  <si>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</si>
  <si>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</si>
  <si>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</si>
  <si>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</si>
  <si>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</si>
  <si>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</si>
  <si>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</si>
  <si>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</si>
  <si>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</si>
  <si>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</si>
  <si>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</si>
  <si>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</si>
  <si>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</si>
  <si>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</si>
  <si>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</si>
  <si>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</si>
  <si>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</si>
  <si>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</si>
  <si>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</si>
  <si>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</si>
  <si>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</si>
  <si>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</si>
  <si>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</si>
  <si>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</si>
  <si>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</si>
  <si>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</si>
  <si>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</si>
  <si>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</si>
  <si>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</si>
  <si>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</si>
  <si>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</si>
  <si>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</si>
  <si>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</si>
  <si>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</si>
  <si>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</si>
  <si>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</si>
  <si>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</si>
  <si>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</si>
  <si>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</si>
  <si>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</si>
  <si>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</si>
  <si>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</si>
  <si>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</si>
  <si>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</si>
  <si>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</si>
  <si>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</si>
  <si>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</si>
  <si>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</si>
  <si>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</si>
  <si>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</si>
  <si>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</si>
  <si>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</si>
  <si>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</si>
  <si>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</si>
  <si>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</si>
  <si>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</si>
  <si>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</si>
  <si>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</si>
  <si>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</si>
  <si>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</si>
  <si>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</si>
  <si>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</si>
  <si>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</si>
  <si>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</si>
  <si>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</si>
  <si>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</si>
  <si>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</si>
  <si>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</si>
  <si>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</si>
  <si>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</si>
  <si>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</si>
  <si>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</si>
  <si>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</si>
  <si>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</si>
  <si>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</si>
  <si>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</si>
  <si>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</si>
  <si>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</si>
  <si>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</si>
  <si>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</si>
  <si>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</si>
  <si>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</si>
  <si>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</si>
  <si>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</si>
  <si>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</si>
  <si>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</si>
  <si>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</si>
  <si>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</si>
  <si>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</si>
  <si>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</si>
  <si>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</si>
  <si>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</si>
  <si>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</si>
  <si>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</si>
  <si>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</si>
  <si>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</si>
  <si>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</si>
  <si>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</si>
  <si>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</si>
  <si>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</si>
  <si>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</si>
  <si>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</si>
  <si>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</si>
  <si>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</si>
  <si>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</si>
  <si>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</si>
  <si>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</si>
  <si>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</si>
  <si>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</si>
  <si>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</si>
  <si>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</si>
  <si>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</si>
  <si>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</si>
  <si>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</si>
  <si>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</si>
  <si>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</si>
  <si>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</si>
  <si>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</si>
  <si>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</si>
  <si>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</si>
  <si>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</si>
  <si>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</si>
  <si>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</si>
  <si>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</si>
  <si>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</si>
  <si>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</si>
  <si>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</si>
  <si>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</si>
  <si>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</si>
  <si>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</si>
  <si>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</si>
  <si>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</si>
  <si>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</si>
  <si>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</si>
  <si>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</si>
  <si>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</si>
  <si>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</si>
  <si>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</si>
  <si>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</si>
  <si>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</si>
  <si>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</si>
  <si>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</si>
  <si>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</si>
  <si>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</si>
  <si>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</si>
  <si>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</si>
  <si>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</si>
  <si>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</si>
  <si>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</si>
  <si>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</si>
  <si>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</si>
  <si>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</si>
  <si>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</si>
  <si>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</si>
  <si>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</si>
  <si>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</si>
  <si>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</si>
  <si>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</si>
  <si>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</si>
  <si>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</si>
  <si>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</si>
  <si>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</si>
  <si>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</si>
  <si>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</si>
  <si>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</si>
  <si>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</si>
  <si>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</si>
  <si>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</si>
  <si>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</si>
  <si>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</si>
  <si>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</si>
  <si>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</si>
  <si>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</si>
  <si>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</si>
  <si>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</si>
  <si>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</si>
  <si>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</si>
  <si>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</si>
  <si>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</si>
  <si>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</si>
  <si>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</si>
  <si>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</si>
  <si>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</si>
  <si>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</si>
  <si>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</si>
  <si>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</si>
  <si>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</si>
  <si>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</si>
  <si>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</si>
  <si>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</si>
  <si>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</si>
  <si>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</si>
  <si>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</si>
  <si>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</si>
  <si>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</si>
  <si>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</si>
  <si>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</si>
  <si>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</si>
  <si>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</si>
  <si>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</si>
  <si>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</si>
  <si>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</si>
  <si>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</si>
  <si>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</si>
  <si>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</si>
  <si>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</si>
  <si>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</si>
  <si>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</si>
  <si>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</si>
  <si>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</si>
  <si>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</si>
  <si>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</si>
  <si>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</si>
  <si>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</si>
  <si>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</si>
  <si>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</si>
  <si>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</si>
  <si>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</si>
  <si>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</si>
  <si>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</si>
  <si>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</si>
  <si>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</si>
  <si>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</si>
  <si>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</si>
  <si>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</si>
  <si>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</si>
  <si>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</si>
  <si>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</si>
  <si>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</si>
  <si>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</si>
  <si>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</si>
  <si>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</si>
  <si>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</si>
  <si>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</si>
  <si>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</si>
  <si>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</si>
  <si>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</si>
  <si>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</si>
  <si>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</si>
  <si>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</si>
  <si>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</si>
  <si>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</si>
  <si>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</si>
  <si>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</si>
  <si>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</si>
  <si>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</si>
  <si>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</si>
  <si>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</si>
  <si>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</si>
  <si>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</si>
  <si>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</si>
  <si>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</si>
  <si>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</si>
  <si>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</si>
  <si>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</si>
  <si>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</si>
  <si>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</si>
  <si>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</si>
  <si>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</si>
  <si>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</si>
  <si>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</si>
  <si>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</si>
  <si>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</si>
  <si>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</si>
  <si>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</si>
  <si>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</si>
  <si>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</si>
  <si>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</si>
  <si>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</si>
  <si>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</si>
  <si>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</si>
  <si>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</si>
  <si>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</si>
  <si>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</si>
  <si>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</si>
  <si>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</si>
  <si>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</si>
  <si>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</si>
  <si>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</si>
  <si>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</si>
  <si>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</si>
  <si>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</si>
  <si>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</si>
  <si>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</si>
  <si>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</si>
  <si>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</si>
  <si>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</si>
  <si>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</si>
  <si>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</si>
  <si>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</si>
  <si>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</si>
  <si>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</si>
  <si>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</si>
  <si>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</si>
  <si>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</si>
  <si>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</si>
  <si>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</si>
  <si>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</si>
  <si>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</si>
  <si>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</si>
  <si>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</si>
  <si>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</si>
  <si>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</si>
  <si>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</si>
  <si>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</si>
  <si>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</si>
  <si>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</si>
  <si>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</si>
  <si>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</si>
  <si>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</si>
  <si>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</si>
  <si>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</si>
  <si>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</si>
  <si>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</si>
  <si>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</si>
  <si>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</si>
  <si>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</si>
  <si>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</si>
  <si>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</si>
  <si>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</si>
  <si>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</si>
  <si>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</si>
  <si>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</si>
  <si>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</si>
  <si>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</si>
  <si>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</si>
  <si>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</si>
  <si>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</si>
  <si>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</si>
  <si>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</si>
  <si>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</si>
  <si>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</si>
  <si>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</si>
  <si>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</si>
  <si>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</si>
  <si>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</si>
  <si>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</si>
  <si>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</si>
  <si>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</si>
  <si>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</si>
  <si>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</si>
  <si>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</si>
  <si>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</si>
  <si>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</si>
  <si>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</si>
  <si>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</si>
  <si>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</si>
  <si>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</si>
  <si>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</si>
  <si>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</si>
  <si>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</si>
  <si>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</si>
  <si>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</si>
  <si>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</si>
  <si>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</si>
  <si>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</si>
  <si>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</si>
  <si>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</si>
  <si>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</si>
  <si>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</si>
  <si>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</si>
  <si>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</si>
  <si>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</si>
  <si>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</si>
  <si>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</si>
  <si>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</si>
  <si>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</si>
  <si>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</si>
  <si>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</si>
  <si>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</si>
  <si>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</si>
  <si>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</si>
  <si>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</si>
  <si>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</si>
  <si>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</si>
  <si>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</si>
  <si>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</si>
  <si>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</si>
  <si>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</si>
  <si>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</si>
  <si>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</si>
  <si>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</si>
  <si>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</si>
  <si>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</si>
  <si>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</si>
  <si>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</si>
  <si>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</si>
  <si>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</si>
  <si>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</si>
  <si>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</si>
  <si>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</si>
  <si>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</si>
  <si>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</si>
  <si>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</si>
  <si>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</si>
  <si>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</si>
  <si>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</si>
  <si>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</si>
  <si>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</si>
  <si>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</si>
  <si>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</si>
  <si>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</si>
  <si>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</si>
  <si>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</si>
  <si>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</si>
  <si>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</si>
  <si>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</si>
  <si>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</si>
  <si>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</si>
  <si>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</si>
  <si>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</si>
  <si>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</si>
  <si>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</si>
  <si>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</si>
  <si>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</si>
  <si>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</si>
  <si>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</si>
  <si>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</si>
  <si>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</si>
  <si>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</si>
  <si>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</si>
  <si>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</si>
  <si>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</si>
  <si>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</si>
  <si>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</si>
  <si>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</si>
  <si>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</si>
  <si>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</si>
  <si>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</si>
  <si>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</si>
  <si>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</si>
  <si>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</si>
  <si>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</si>
  <si>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</si>
  <si>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</si>
  <si>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</si>
  <si>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</si>
  <si>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</si>
  <si>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</si>
  <si>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</si>
  <si>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</si>
  <si>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</si>
  <si>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</si>
  <si>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</si>
  <si>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</si>
  <si>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</si>
  <si>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</si>
  <si>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</si>
  <si>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</si>
  <si>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</si>
  <si>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</si>
  <si>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</si>
  <si>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</si>
  <si>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</si>
  <si>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</si>
  <si>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</si>
  <si>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</si>
  <si>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</si>
  <si>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</si>
  <si>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</si>
  <si>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</si>
  <si>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</si>
  <si>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</si>
  <si>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</si>
  <si>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</si>
  <si>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</si>
  <si>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</si>
  <si>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</si>
  <si>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</si>
  <si>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</si>
  <si>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</si>
  <si>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</si>
  <si>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</si>
  <si>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</si>
  <si>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</si>
  <si>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</si>
  <si>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</si>
  <si>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</si>
  <si>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</si>
  <si>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</si>
  <si>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</si>
  <si>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</si>
  <si>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</si>
  <si>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</si>
  <si>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</si>
  <si>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</si>
  <si>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</si>
  <si>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</si>
  <si>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</si>
  <si>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</si>
  <si>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</si>
  <si>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</si>
  <si>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</si>
  <si>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</si>
  <si>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</si>
  <si>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</si>
  <si>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</si>
  <si>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</si>
  <si>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</si>
  <si>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</si>
  <si>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</si>
  <si>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</si>
  <si>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</si>
  <si>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</si>
  <si>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</si>
  <si>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</si>
  <si>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</si>
  <si>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</si>
  <si>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</si>
  <si>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</si>
  <si>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</si>
  <si>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</si>
  <si>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</si>
  <si>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</si>
  <si>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</si>
  <si>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</si>
  <si>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</si>
  <si>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</si>
  <si>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</si>
  <si>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</si>
  <si>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</si>
  <si>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</si>
  <si>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</si>
  <si>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</si>
  <si>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</si>
  <si>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</si>
  <si>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</si>
  <si>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</si>
  <si>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</si>
  <si>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</si>
  <si>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</si>
  <si>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</si>
  <si>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</si>
  <si>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</si>
  <si>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</si>
  <si>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</si>
  <si>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</si>
  <si>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</si>
  <si>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</si>
  <si>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</si>
  <si>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</si>
  <si>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</si>
  <si>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</si>
  <si>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</si>
  <si>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</si>
  <si>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</si>
  <si>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</si>
  <si>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</si>
  <si>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</si>
  <si>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</si>
  <si>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</si>
  <si>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</si>
  <si>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</si>
  <si>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</si>
  <si>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</si>
  <si>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</si>
  <si>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</si>
  <si>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</si>
  <si>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</si>
  <si>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</si>
  <si>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</si>
  <si>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</si>
  <si>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</si>
  <si>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</si>
  <si>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</si>
  <si>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</si>
  <si>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</si>
  <si>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</si>
  <si>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</si>
  <si>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</si>
  <si>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</si>
  <si>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</si>
  <si>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</si>
  <si>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</si>
  <si>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</si>
  <si>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</si>
  <si>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</si>
  <si>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</si>
  <si>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</si>
  <si>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</si>
  <si>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</si>
  <si>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</si>
  <si>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</si>
  <si>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</si>
  <si>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</si>
  <si>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</si>
  <si>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</si>
  <si>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</si>
  <si>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</si>
  <si>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</si>
  <si>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</si>
  <si>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</si>
  <si>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</si>
  <si>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</si>
  <si>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</si>
  <si>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</si>
  <si>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</si>
  <si>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</si>
  <si>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</si>
  <si>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</si>
  <si>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</si>
  <si>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</si>
  <si>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</si>
  <si>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</si>
  <si>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</si>
  <si>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</si>
  <si>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</si>
  <si>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</si>
  <si>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</si>
  <si>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</si>
  <si>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</si>
  <si>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</si>
  <si>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</si>
  <si>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</si>
  <si>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</si>
  <si>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</si>
  <si>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</si>
  <si>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</si>
  <si>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</si>
  <si>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</si>
  <si>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</si>
  <si>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</si>
  <si>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</si>
  <si>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</si>
  <si>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</si>
  <si>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</si>
  <si>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</si>
  <si>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</si>
  <si>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</si>
  <si>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</si>
  <si>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</si>
  <si>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</si>
  <si>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</si>
  <si>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</si>
  <si>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</si>
  <si>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</si>
  <si>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</si>
  <si>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</si>
  <si>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</si>
  <si>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</si>
  <si>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</si>
  <si>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</si>
  <si>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</si>
  <si>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</si>
  <si>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</si>
  <si>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</si>
  <si>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</si>
  <si>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</si>
  <si>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</si>
  <si>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</si>
  <si>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</si>
  <si>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</si>
  <si>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</si>
  <si>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</si>
  <si>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</si>
  <si>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</si>
  <si>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</si>
  <si>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</si>
  <si>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</si>
  <si>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</si>
  <si>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</si>
  <si>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</si>
  <si>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</si>
  <si>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</si>
  <si>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</si>
  <si>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</si>
  <si>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</si>
  <si>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</si>
  <si>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</si>
  <si>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</si>
  <si>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</si>
  <si>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</si>
  <si>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</si>
  <si>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</si>
  <si>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</si>
  <si>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</si>
  <si>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</si>
  <si>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</si>
  <si>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</si>
  <si>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</si>
  <si>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</si>
  <si>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</si>
  <si>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</si>
  <si>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</si>
  <si>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</si>
  <si>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</si>
  <si>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</si>
  <si>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</si>
  <si>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</si>
  <si>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</si>
  <si>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</si>
  <si>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</si>
  <si>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</si>
  <si>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</si>
  <si>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</si>
  <si>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</si>
  <si>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</si>
  <si>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</si>
  <si>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</si>
  <si>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</si>
  <si>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</si>
  <si>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</si>
  <si>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</si>
  <si>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</si>
  <si>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</si>
  <si>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</si>
  <si>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</si>
  <si>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</si>
  <si>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</si>
  <si>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</si>
  <si>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</si>
  <si>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</si>
  <si>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</si>
  <si>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</si>
  <si>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</si>
  <si>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</si>
  <si>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</si>
  <si>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</si>
  <si>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</si>
  <si>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</si>
  <si>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</si>
  <si>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</si>
  <si>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</si>
  <si>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</si>
  <si>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</si>
  <si>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</si>
  <si>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</si>
  <si>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</si>
  <si>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</si>
  <si>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</si>
  <si>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</si>
  <si>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</si>
  <si>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</si>
  <si>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</si>
  <si>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</si>
  <si>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</si>
  <si>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</si>
  <si>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</si>
  <si>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</si>
  <si>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</si>
  <si>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</si>
  <si>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</si>
  <si>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</si>
  <si>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</si>
  <si>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</si>
  <si>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</si>
  <si>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</si>
  <si>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</si>
  <si>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</si>
  <si>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</si>
  <si>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</si>
  <si>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</si>
  <si>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</si>
  <si>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</si>
  <si>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</si>
  <si>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</si>
  <si>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</si>
  <si>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</si>
  <si>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</si>
  <si>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</si>
  <si>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</si>
  <si>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</si>
  <si>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</si>
  <si>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</si>
  <si>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</si>
  <si>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</si>
  <si>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</si>
  <si>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</si>
  <si>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</si>
  <si>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</si>
  <si>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</si>
  <si>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</si>
  <si>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</si>
  <si>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</si>
  <si>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</si>
  <si>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</si>
  <si>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</si>
  <si>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</si>
  <si>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</si>
  <si>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</si>
  <si>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</si>
  <si>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</si>
  <si>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</si>
  <si>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</si>
  <si>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</si>
  <si>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</si>
  <si>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</si>
  <si>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</si>
  <si>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</si>
  <si>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</si>
  <si>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</si>
  <si>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</si>
  <si>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</si>
  <si>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</si>
  <si>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</si>
  <si>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</si>
  <si>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</si>
  <si>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</si>
  <si>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</si>
  <si>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</si>
  <si>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</si>
  <si>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</si>
  <si>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</si>
  <si>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</si>
  <si>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</si>
  <si>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</si>
  <si>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</si>
  <si>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</si>
  <si>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</si>
  <si>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</si>
  <si>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</si>
  <si>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</si>
  <si>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</si>
  <si>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</si>
  <si>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</si>
  <si>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</si>
  <si>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</si>
  <si>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</si>
  <si>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</si>
  <si>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</si>
  <si>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</si>
  <si>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</si>
  <si>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</si>
  <si>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</si>
  <si>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</si>
  <si>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</si>
  <si>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</si>
  <si>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</si>
  <si>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</si>
  <si>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</si>
  <si>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</si>
  <si>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</si>
  <si>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</si>
  <si>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</si>
  <si>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</si>
  <si>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</si>
  <si>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</si>
  <si>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</si>
  <si>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</si>
  <si>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</si>
  <si>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</si>
  <si>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</si>
  <si>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</si>
  <si>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</si>
  <si>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</si>
  <si>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</si>
  <si>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</si>
  <si>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</si>
  <si>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</si>
  <si>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</si>
  <si>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</si>
  <si>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</si>
  <si>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</si>
  <si>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</si>
  <si>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</si>
  <si>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</si>
  <si>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</si>
  <si>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</si>
  <si>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</si>
  <si>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</si>
  <si>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</si>
  <si>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</si>
  <si>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</si>
  <si>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</si>
  <si>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</si>
  <si>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</si>
  <si>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</si>
  <si>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</si>
  <si>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</si>
  <si>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</si>
  <si>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</si>
  <si>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</si>
  <si>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</si>
  <si>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</si>
  <si>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</si>
  <si>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</si>
  <si>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</si>
  <si>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</si>
  <si>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</si>
  <si>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</si>
  <si>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</si>
  <si>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</si>
  <si>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</si>
  <si>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</si>
  <si>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</si>
  <si>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</si>
  <si>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</si>
  <si>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</si>
  <si>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</si>
  <si>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</si>
  <si>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</si>
  <si>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</si>
  <si>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</si>
  <si>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</si>
  <si>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</si>
  <si>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</si>
  <si>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</si>
  <si>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</si>
  <si>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</si>
  <si>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</si>
  <si>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</si>
  <si>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</si>
  <si>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</si>
  <si>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</si>
  <si>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</si>
  <si>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</si>
  <si>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</si>
  <si>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</si>
  <si>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</si>
  <si>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</si>
  <si>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</si>
  <si>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</si>
  <si>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</si>
  <si>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</si>
  <si>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</si>
  <si>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</si>
  <si>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</si>
  <si>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</si>
  <si>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</si>
  <si>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</si>
  <si>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</si>
  <si>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</si>
  <si>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</si>
  <si>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</si>
  <si>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</si>
  <si>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</si>
  <si>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</si>
  <si>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</si>
  <si>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</si>
  <si>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</si>
  <si>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</si>
  <si>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</si>
  <si>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</si>
  <si>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</si>
  <si>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</si>
  <si>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</si>
  <si>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</si>
  <si>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</si>
  <si>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</si>
  <si>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</si>
  <si>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</si>
  <si>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</si>
  <si>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</si>
  <si>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</si>
  <si>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</si>
  <si>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</si>
  <si>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</si>
  <si>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</si>
  <si>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</si>
  <si>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</si>
  <si>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</si>
  <si>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</si>
  <si>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</si>
  <si>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</si>
  <si>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</si>
  <si>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</si>
  <si>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</si>
  <si>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</si>
  <si>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</si>
  <si>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</si>
  <si>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</si>
  <si>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</si>
  <si>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</si>
  <si>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</si>
  <si>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</si>
  <si>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</si>
  <si>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</si>
  <si>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</si>
  <si>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</si>
  <si>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</si>
  <si>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</si>
  <si>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</si>
  <si>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</si>
  <si>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</si>
  <si>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</si>
  <si>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</si>
  <si>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</si>
  <si>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</si>
  <si>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</si>
  <si>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</si>
  <si>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</si>
  <si>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</si>
  <si>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</si>
  <si>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</si>
  <si>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</si>
  <si>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</si>
  <si>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</si>
  <si>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</si>
  <si>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</si>
  <si>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</si>
  <si>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</si>
  <si>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</si>
  <si>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</si>
  <si>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</si>
  <si>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</si>
  <si>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</si>
  <si>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</si>
  <si>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</si>
  <si>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</si>
  <si>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</si>
  <si>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</si>
  <si>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</si>
  <si>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</si>
  <si>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</si>
  <si>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</si>
  <si>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</si>
  <si>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</si>
  <si>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</si>
  <si>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</si>
  <si>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</si>
  <si>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</si>
  <si>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</si>
  <si>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</si>
  <si>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</si>
  <si>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</si>
  <si>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</si>
  <si>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</si>
  <si>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</si>
  <si>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</si>
  <si>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</si>
  <si>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</si>
  <si>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</si>
  <si>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</si>
  <si>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</si>
  <si>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</si>
  <si>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</si>
  <si>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</si>
  <si>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</si>
  <si>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</si>
  <si>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</si>
  <si>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</si>
  <si>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</si>
  <si>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</si>
  <si>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</si>
  <si>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</si>
  <si>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</si>
  <si>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</si>
  <si>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</si>
  <si>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</si>
  <si>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</si>
  <si>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</si>
  <si>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</si>
  <si>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</si>
  <si>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</si>
  <si>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</si>
  <si>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</si>
  <si>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</si>
  <si>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</si>
  <si>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</si>
  <si>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</si>
  <si>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</si>
  <si>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</si>
  <si>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</si>
  <si>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</si>
  <si>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</si>
  <si>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</si>
  <si>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</si>
  <si>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</si>
  <si>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</si>
  <si>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</si>
  <si>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</si>
  <si>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</si>
  <si>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</si>
  <si>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</si>
  <si>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</si>
  <si>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</si>
  <si>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</si>
  <si>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</si>
  <si>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</si>
  <si>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</si>
  <si>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</si>
  <si>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</si>
  <si>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</si>
  <si>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</si>
  <si>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</si>
  <si>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</si>
  <si>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</si>
  <si>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</si>
  <si>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</si>
  <si>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</si>
  <si>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</si>
  <si>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</si>
  <si>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</si>
  <si>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</si>
  <si>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</si>
  <si>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</si>
  <si>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</si>
  <si>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</si>
  <si>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</si>
  <si>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</si>
  <si>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</si>
  <si>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</si>
  <si>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</si>
  <si>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</si>
  <si>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</si>
  <si>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</si>
  <si>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</si>
  <si>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</si>
  <si>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</si>
  <si>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</si>
  <si>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</si>
  <si>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</si>
  <si>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</si>
  <si>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</si>
  <si>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</si>
  <si>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</si>
  <si>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</si>
  <si>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</si>
  <si>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</si>
  <si>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</si>
  <si>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</si>
  <si>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</si>
  <si>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</si>
  <si>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</si>
  <si>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</si>
  <si>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</si>
  <si>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</si>
  <si>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</si>
  <si>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</si>
  <si>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</si>
  <si>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</si>
  <si>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</si>
  <si>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</si>
  <si>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</si>
  <si>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</si>
  <si>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</si>
  <si>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</si>
  <si>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</si>
  <si>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</si>
  <si>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</si>
  <si>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</si>
  <si>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</si>
  <si>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</si>
  <si>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</si>
  <si>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</si>
  <si>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</si>
  <si>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</si>
  <si>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</si>
  <si>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</si>
  <si>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</si>
  <si>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</si>
  <si>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</si>
  <si>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</si>
  <si>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</si>
  <si>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</si>
  <si>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</si>
  <si>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</si>
  <si>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</si>
  <si>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</si>
  <si>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</si>
  <si>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</si>
  <si>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</si>
  <si>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</si>
  <si>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</si>
  <si>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</si>
  <si>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</si>
  <si>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</si>
  <si>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</si>
  <si>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</si>
  <si>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</si>
  <si>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</si>
  <si>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</si>
  <si>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</si>
  <si>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</si>
  <si>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</si>
  <si>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</si>
  <si>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</si>
  <si>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</si>
  <si>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</si>
  <si>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</si>
  <si>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</si>
  <si>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</si>
  <si>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</si>
  <si>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</si>
  <si>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</si>
  <si>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</si>
  <si>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</si>
  <si>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</si>
  <si>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</si>
  <si>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</si>
  <si>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</si>
  <si>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</si>
  <si>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</si>
  <si>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</si>
  <si>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</si>
  <si>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</si>
  <si>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</si>
  <si>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</si>
  <si>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</si>
  <si>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</si>
  <si>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</si>
  <si>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</si>
  <si>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</si>
  <si>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</si>
  <si>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</si>
  <si>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</si>
  <si>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</si>
  <si>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</si>
  <si>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</si>
  <si>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</si>
  <si>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</si>
  <si>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</si>
  <si>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</si>
  <si>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</si>
  <si>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</si>
  <si>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</si>
  <si>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</si>
  <si>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</si>
  <si>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</si>
  <si>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</si>
  <si>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</si>
  <si>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</si>
  <si>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</si>
  <si>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</si>
  <si>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</si>
  <si>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</si>
  <si>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</si>
  <si>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</si>
  <si>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</si>
  <si>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</si>
  <si>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</si>
  <si>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</si>
  <si>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</si>
  <si>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</si>
  <si>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</si>
  <si>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</si>
  <si>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</si>
  <si>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</si>
  <si>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</si>
  <si>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</si>
  <si>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</si>
  <si>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</si>
  <si>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</si>
  <si>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</si>
  <si>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</si>
  <si>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</si>
  <si>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</si>
  <si>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</si>
  <si>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</si>
  <si>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</si>
  <si>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</si>
  <si>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</si>
  <si>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</si>
  <si>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</si>
  <si>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</si>
  <si>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</si>
  <si>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</si>
  <si>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</si>
  <si>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</si>
  <si>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</si>
  <si>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</si>
  <si>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</si>
  <si>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</si>
  <si>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</si>
  <si>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</si>
  <si>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</si>
  <si>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</si>
  <si>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</si>
  <si>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</si>
  <si>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</si>
  <si>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</si>
  <si>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</si>
  <si>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</si>
  <si>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140 min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</si>
  <si>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</si>
  <si>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</si>
  <si>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</si>
  <si>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</si>
  <si>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</si>
  <si>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</si>
  <si>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</si>
  <si>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</si>
  <si>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</si>
  <si>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</si>
  <si>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</si>
  <si>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</si>
  <si>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</si>
  <si>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</si>
  <si>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</si>
  <si>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 xml:space="preserve">AT Site TS </t>
  </si>
  <si>
    <t>PCM-20251006-00001741</t>
  </si>
  <si>
    <t>will check after RTH0954</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</si>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</sst>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7" fillId="7" borderId="8" xfId="1"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4">
    <sortCondition ref="H1:H1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9" totalsRowShown="0" headerRowDxfId="15" dataDxfId="14" headerRowBorderDxfId="12" tableBorderDxfId="13">
  <autoFilter ref="A1:L2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0"/>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273.81174097222538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9673</v>
      </c>
      <c r="E3" s="65"/>
      <c r="F3" s="66">
        <v>45936.704155092593</v>
      </c>
      <c r="G3" s="67">
        <f ca="1">IFERROR(NOW()-F3,"")</f>
        <v>5.6011805558227934E-2</v>
      </c>
      <c r="H3" s="167">
        <v>45936.704155092593</v>
      </c>
      <c r="I3" s="73" t="str">
        <f>IFERROR(VLOOKUP(D3,DB!A:F,6,0),"")</f>
        <v>SCECO</v>
      </c>
      <c r="J3" s="73" t="str">
        <f>IFERROR(VLOOKUP(D3,DB!A:G,7,0),"")</f>
        <v>&lt;No BB&gt;</v>
      </c>
      <c r="K3" s="69" t="s">
        <v>38967</v>
      </c>
      <c r="L3" s="70" t="str">
        <f>IFERROR(VLOOKUP(D3,DB!A:I,9,0),"")</f>
        <v>Latis</v>
      </c>
    </row>
    <row r="4" spans="1:12" ht="15" customHeight="1">
      <c r="A4" s="63"/>
      <c r="B4" s="73" t="str">
        <f>IFERROR(VLOOKUP(D4,DB!A:K,11,0),"")</f>
        <v/>
      </c>
      <c r="C4" s="64"/>
      <c r="D4" s="64"/>
      <c r="E4" s="65"/>
      <c r="F4" s="66"/>
      <c r="G4" s="67">
        <f ca="1">IFERROR(NOW()-F4,"")</f>
        <v>45936.760166898152</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45936.760166898152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45936.760166898152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45936.760166898152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45936.760166898152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45936.760166898152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45936.760166898152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45936.760166898152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45936.760166898152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45936.760166898152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45936.760166898152</v>
      </c>
      <c r="H14" s="68"/>
      <c r="I14" s="73" t="str">
        <f>IFERROR(VLOOKUP(D14,DB!A:F,6,0),"")</f>
        <v/>
      </c>
      <c r="J14" s="73" t="str">
        <f>IFERROR(VLOOKUP(D14,DB!A:G,7,0),"")</f>
        <v/>
      </c>
      <c r="K14" s="69"/>
      <c r="L14" s="70" t="str">
        <f>IFERROR(VLOOKUP(D14,DB!A:I,9,0),"")</f>
        <v/>
      </c>
    </row>
    <row r="15" spans="1:12" ht="15" customHeight="1">
      <c r="A15" s="160"/>
      <c r="B15" s="161" t="str">
        <f>IFERROR(VLOOKUP(D15,DB!A:K,11,0),"")</f>
        <v/>
      </c>
      <c r="C15" s="161"/>
      <c r="D15" s="161"/>
      <c r="E15" s="162"/>
      <c r="F15" s="163"/>
      <c r="G15" s="164">
        <f ca="1">IFERROR(NOW()-F15,"")</f>
        <v>45936.760166898152</v>
      </c>
      <c r="H15" s="163"/>
      <c r="I15" s="161" t="str">
        <f>IFERROR(VLOOKUP(D15,DB!A:F,6,0),"")</f>
        <v/>
      </c>
      <c r="J15" s="73" t="str">
        <f>IFERROR(VLOOKUP(D15,DB!A:G,7,0),"")</f>
        <v/>
      </c>
      <c r="K15" s="165"/>
      <c r="L15" s="166" t="str">
        <f>IFERROR(VLOOKUP(D15,DB!A:I,9,0),"")</f>
        <v/>
      </c>
    </row>
    <row r="16" spans="1:12" ht="15" customHeight="1">
      <c r="A16" s="160"/>
      <c r="B16" s="161" t="str">
        <f>IFERROR(VLOOKUP(D16,DB!A:K,11,0),"")</f>
        <v/>
      </c>
      <c r="C16" s="161"/>
      <c r="D16" s="161"/>
      <c r="E16" s="162"/>
      <c r="F16" s="163"/>
      <c r="G16" s="164">
        <f ca="1">IFERROR(NOW()-F16,"")</f>
        <v>45936.760166898152</v>
      </c>
      <c r="H16" s="163"/>
      <c r="I16" s="161" t="str">
        <f>IFERROR(VLOOKUP(D16,DB!A:F,6,0),"")</f>
        <v/>
      </c>
      <c r="J16" s="73" t="str">
        <f>IFERROR(VLOOKUP(D16,DB!A:G,7,0),"")</f>
        <v/>
      </c>
      <c r="K16" s="165"/>
      <c r="L16" s="166" t="str">
        <f>IFERROR(VLOOKUP(D16,DB!A:I,9,0),"")</f>
        <v/>
      </c>
    </row>
    <row r="17" spans="1:12" ht="15" customHeight="1">
      <c r="A17" s="160"/>
      <c r="B17" s="161" t="str">
        <f>IFERROR(VLOOKUP(D17,DB!A:K,11,0),"")</f>
        <v/>
      </c>
      <c r="C17" s="161"/>
      <c r="D17" s="161"/>
      <c r="E17" s="162"/>
      <c r="F17" s="163"/>
      <c r="G17" s="164">
        <f ca="1">IFERROR(NOW()-F17,"")</f>
        <v>45936.760166898152</v>
      </c>
      <c r="H17" s="163"/>
      <c r="I17" s="161" t="str">
        <f>IFERROR(VLOOKUP(D17,DB!A:F,6,0),"")</f>
        <v/>
      </c>
      <c r="J17" s="73" t="str">
        <f>IFERROR(VLOOKUP(D17,DB!A:G,7,0),"")</f>
        <v/>
      </c>
      <c r="K17" s="165"/>
      <c r="L17" s="166" t="str">
        <f>IFERROR(VLOOKUP(D17,DB!A:I,9,0),"")</f>
        <v/>
      </c>
    </row>
    <row r="18" spans="1:12" ht="15" customHeight="1">
      <c r="A18" s="160"/>
      <c r="B18" s="161" t="str">
        <f>IFERROR(VLOOKUP(D18,DB!A:K,11,0),"")</f>
        <v/>
      </c>
      <c r="C18" s="161"/>
      <c r="D18" s="161"/>
      <c r="E18" s="162"/>
      <c r="F18" s="163"/>
      <c r="G18" s="164">
        <f ca="1">IFERROR(NOW()-F18,"")</f>
        <v>45936.760166898152</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45936.760166898152</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45936.760166898152</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45936.760166898152</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45936.760166898152</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45936.760166898152</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45936.760166898152</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45936.760166898152</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45936.760166898152</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45936.760166898152</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45936.760166898152</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45936.760166898152</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45936.760166898152</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45936.760166898152</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45936.760166898152</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45936.760166898152</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45936.760166898152</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45936.760166898152</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45936.760166898152</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45936.760166898152</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45936.760166898152</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45936.760166898152</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45936.760166898152</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45936.760166898152</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45936.760166898152</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45936.760166898152</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45936.760166898152</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45936.760166898152</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45936.760166898152</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45936.760166898152</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45936.760166898152</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45936.760166898152</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45936.760166898152</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45936.760166898152</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45936.760166898152</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45936.760166898152</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45936.760166898152</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45936.760166898152</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45936.760166898152</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45936.760166898152</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45936.760166898152</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45936.760166898152</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45936.760166898152</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45936.760166898152</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45936.760166898152</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45936.760166898152</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45936.760166898152</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45936.760166898152</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45936.760166898152</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45936.760166898152</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45936.760166898152</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45936.760166898152</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45936.760166898152</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45936.760166898152</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45936.760166898152</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45936.760166898152</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45936.760166898152</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45936.760166898152</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45936.760166898152</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45936.760166898152</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45936.760166898152</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45936.760166898152</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45936.760166898152</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45936.760166898152</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45936.760166898152</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45936.760166898152</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45936.760166898152</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45936.760166898152</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45936.760166898152</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45936.760166898152</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45936.760166898152</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45936.760166898152</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45936.760166898152</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45936.760166898152</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45936.760166898152</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45936.760166898152</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45936.760166898152</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45936.760166898152</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45936.760166898152</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45936.760166898152</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45936.760166898152</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45936.760166898152</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45936.760166898152</v>
      </c>
      <c r="H100" s="163"/>
      <c r="I100" s="161" t="str">
        <f>IFERROR(VLOOKUP(D100,DB!A:F,6,0),"")</f>
        <v/>
      </c>
      <c r="J100" s="73" t="str">
        <f>IFERROR(VLOOKUP(D100,DB!A:G,7,0),"")</f>
        <v/>
      </c>
      <c r="K100" s="165"/>
      <c r="L100" s="166" t="str">
        <f>IFERROR(VLOOKUP(D100,DB!A:I,9,0),"")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130.03308356482012</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111.76032893519005</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31479</v>
      </c>
      <c r="E5" s="131" t="s">
        <v>39045</v>
      </c>
      <c r="F5" s="132">
        <v>45936.714039351849</v>
      </c>
      <c r="G5" s="133">
        <f ca="1">IFERROR(NOW()-F5,"-")</f>
        <v>4.6127546302159317E-2</v>
      </c>
      <c r="H5" s="132">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26917</v>
      </c>
      <c r="E6" s="131" t="s">
        <v>38964</v>
      </c>
      <c r="F6" s="132">
        <v>45936.736759259256</v>
      </c>
      <c r="G6" s="133">
        <f ca="1">IFERROR(NOW()-F6,"-")</f>
        <v>2.340763889515074E-2</v>
      </c>
      <c r="H6" s="132">
        <v>45936.726342592592</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45936.760166898152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45936.760166898152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45936.760166898152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45936.760166898152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45936.760166898152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45936.760166898152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45936.760166898152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45936.760166898152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45936.760166898152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45936.760166898152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45936.760166898152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45936.760166898152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45936.760166898152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45936.760166898152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45936.760166898152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45936.760166898152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45936.760166898152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45936.760166898152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45936.760166898152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45936.760166898152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45936.760166898152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45936.760166898152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45936.760166898152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45936.760166898152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45936.760166898152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45936.760166898152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45936.760166898152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45936.760166898152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45936.760166898152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45936.760166898152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45936.760166898152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45936.760166898152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45936.760166898152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45936.760166898152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45936.760166898152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45936.760166898152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45936.760166898152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45936.760166898152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45936.760166898152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45936.760166898152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45936.760166898152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45936.760166898152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45936.760166898152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45936.760166898152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45936.760166898152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45936.760166898152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45936.760166898152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45936.760166898152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45936.760166898152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45936.760166898152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45936.760166898152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45936.760166898152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45936.760166898152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45936.760166898152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45936.760166898152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45936.760166898152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45936.760166898152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45936.760166898152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45936.760166898152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45936.760166898152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45936.760166898152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45936.760166898152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45936.760166898152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45936.760166898152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45936.760166898152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45936.760166898152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45936.760166898152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45936.760166898152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45936.760166898152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45936.760166898152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45936.760166898152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45936.760166898152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45936.760166898152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45936.760166898152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45936.760166898152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45936.760166898152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45936.760166898152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45936.760166898152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45936.760166898152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45936.760166898152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45936.760166898152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45936.760166898152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45936.760166898152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45936.760166898152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45936.760166898152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45936.760166898152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45936.760166898152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45936.760166898152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45936.760166898152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45936.760166898152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45936.760166898152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45936.760166898152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45936.760166898152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45936.760166898152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45936.760166898152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45936.760166898152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45936.760166898152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45936.760166898152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45936.760166898152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45936.760166898152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45936.760166898152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45936.760166898152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45936.760166898152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45936.760166898152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45936.760166898152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45936.760166898152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45936.760166898152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45936.760166898152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45936.760166898152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45936.760166898152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45936.760166898152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45936.760166898152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45936.760166898152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45936.760166898152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45936.760166898152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45936.760166898152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45936.760166898152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45936.760166898152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45936.760166898152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45936.760166898152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45936.760166898152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45936.760166898152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45936.760166898152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45936.760166898152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45936.760166898152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45936.760166898152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45936.760166898152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45936.760166898152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45936.760166898152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45936.760166898152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45936.760166898152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45936.760166898152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45936.760166898152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45936.760166898152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45936.760166898152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45936.760166898152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45936.760166898152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45936.760166898152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45936.760166898152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45936.760166898152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45936.760166898152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45936.760166898152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45936.760166898152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45936.760166898152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45936.760166898152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45936.760166898152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45936.760166898152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45936.760166898152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45936.760166898152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45936.760166898152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45936.760166898152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45936.760166898152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45936.760166898152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45936.760166898152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45936.760166898152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45936.760166898152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45936.760166898152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45936.760166898152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45936.760166898152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45936.760166898152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45936.760166898152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45936.760166898152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45936.760166898152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45936.760166898152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45936.760166898152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45936.760166898152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45936.760166898152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45936.760166898152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45936.760166898152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45936.760166898152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45936.760166898152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45936.760166898152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45936.760166898152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45936.760166898152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45936.760166898152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45936.760166898152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45936.760166898152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45936.760166898152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45936.760166898152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45936.760166898152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45936.760166898152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45936.760166898152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45936.760166898152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45936.760166898152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45936.760166898152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45936.760166898152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45936.760166898152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45936.760166898152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45936.760166898152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45936.760166898152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45936.760166898152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45936.760166898152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45936.760166898152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45936.760166898152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45936.760166898152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45936.760166898152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45936.760166898152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45936.760166898152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45936.760166898152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45936.760166898152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45936.760166898152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45936.760166898152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45936.760166898152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45936.760166898152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45936.760166898152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45936.760166898152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45936.760166898152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45936.760166898152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45936.760166898152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45936.760166898152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45936.760166898152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45936.760166898152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45936.760166898152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45936.760166898152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45936.760166898152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45936.760166898152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45936.760166898152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45936.760166898152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45936.760166898152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45936.760166898152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45936.760166898152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45936.760166898152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45936.760166898152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45936.760166898152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45936.760166898152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45936.760166898152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45936.760166898152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45936.760166898152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45936.760166898152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45936.760166898152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45936.760166898152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45936.760166898152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45936.760166898152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45936.760166898152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45936.760166898152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45936.760166898152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45936.760166898152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45936.760166898152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45936.760166898152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45936.760166898152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45936.760166898152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45936.760166898152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45936.760166898152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45936.760166898152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45936.760166898152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45936.760166898152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45936.760166898152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45936.760166898152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45936.760166898152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45936.760166898152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45936.760166898152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45936.760166898152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45936.760166898152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45936.760166898152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45936.760166898152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45936.760166898152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45936.760166898152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45936.760166898152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45936.760166898152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45936.760166898152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45936.760166898152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45936.760166898152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45936.760166898152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45936.760166898152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45936.760166898152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45936.760166898152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45936.760166898152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45936.760166898152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45936.760166898152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45936.760166898152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45936.760166898152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45936.760166898152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45936.760166898152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45936.760166898152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45936.760166898152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45936.760166898152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45936.760166898152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45936.760166898152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45936.760166898152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45936.760166898152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45936.760166898152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45936.760166898152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45936.760166898152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45936.760166898152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45936.760166898152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45936.760166898152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45936.760166898152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45936.760166898152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45936.760166898152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45936.760166898152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45936.760166898152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45936.760166898152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45936.760166898152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45936.760166898152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45936.760166898152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45936.760166898152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45936.760166898152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45936.760166898152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45936.760166898152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45936.760166898152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45936.760166898152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45936.760166898152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45936.760166898152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45936.760166898152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45936.760166898152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45936.760166898152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45936.760166898152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45936.760166898152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45936.760166898152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45936.760166898152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45936.760166898152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45936.760166898152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45936.760166898152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45936.760166898152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45936.760166898152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45936.760166898152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45936.760166898152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45936.760166898152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45936.760166898152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45936.760166898152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45936.760166898152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45936.760166898152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45936.760166898152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45936.760166898152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45936.760166898152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45936.760166898152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45936.760166898152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45936.760166898152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45936.760166898152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45936.760166898152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45936.760166898152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45936.760166898152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45936.760166898152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45936.760166898152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45936.760166898152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45936.760166898152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45936.760166898152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45936.760166898152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45936.760166898152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45936.760166898152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45936.760166898152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45936.760166898152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45936.760166898152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45936.760166898152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45936.760166898152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45936.760166898152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45936.760166898152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45936.760166898152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45936.760166898152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45936.760166898152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45936.760166898152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45936.760166898152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45936.760166898152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45936.760166898152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45936.760166898152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45936.760166898152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45936.760166898152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45936.760166898152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45936.760166898152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45936.760166898152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45936.760166898152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45936.760166898152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45936.760166898152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45936.760166898152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45936.760166898152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45936.760166898152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45936.760166898152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45936.760166898152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45936.760166898152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45936.760166898152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45936.760166898152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45936.760166898152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45936.760166898152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45936.760166898152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45936.760166898152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45936.760166898152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45936.760166898152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45936.760166898152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45936.760166898152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45936.760166898152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45936.760166898152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45936.760166898152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45936.760166898152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45936.760166898152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45936.760166898152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45936.760166898152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45936.760166898152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45936.760166898152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45936.760166898152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45936.760166898152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45936.760166898152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45936.760166898152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45936.760166898152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45936.760166898152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45936.760166898152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45936.760166898152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45936.760166898152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45936.760166898152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45936.760166898152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45936.760166898152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45936.760166898152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45936.760166898152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45936.760166898152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45936.760166898152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45936.760166898152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45936.760166898152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45936.760166898152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45936.760166898152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45936.760166898152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45936.760166898152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45936.760166898152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45936.760166898152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45936.760166898152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45936.760166898152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45936.760166898152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45936.760166898152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45936.760166898152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45936.760166898152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45936.760166898152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45936.760166898152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45936.760166898152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45936.760166898152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45936.760166898152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45936.760166898152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45936.760166898152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45936.760166898152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45936.760166898152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45936.760166898152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45936.760166898152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45936.760166898152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45936.760166898152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45936.760166898152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45936.760166898152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45936.760166898152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45936.760166898152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45936.760166898152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45936.760166898152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45936.760166898152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45936.760166898152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45936.760166898152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45936.760166898152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45936.760166898152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45936.760166898152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45936.760166898152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45936.760166898152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45936.760166898152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45936.760166898152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45936.760166898152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45936.760166898152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45936.760166898152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45936.760166898152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45936.760166898152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45936.760166898152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45936.760166898152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45936.760166898152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45936.760166898152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45936.760166898152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45936.760166898152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45936.760166898152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45936.760166898152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45936.760166898152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45936.760166898152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45936.760166898152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45936.760166898152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45936.760166898152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45936.760166898152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45936.760166898152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45936.760166898152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45936.760166898152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45936.760166898152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45936.760166898152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45936.760166898152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45936.760166898152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45936.760166898152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45936.760166898152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45936.760166898152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45936.760166898152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45936.760166898152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45936.760166898152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45936.760166898152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45936.760166898152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45936.760166898152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45936.760166898152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45936.760166898152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45936.760166898152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45936.760166898152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45936.760166898152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45936.760166898152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45936.760166898152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45936.760166898152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45936.760166898152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45936.760166898152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45936.760166898152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45936.760166898152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45936.760166898152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45936.760166898152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45936.760166898152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45936.760166898152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45936.760166898152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45936.760166898152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45936.760166898152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45936.760166898152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45936.760166898152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45936.760166898152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45936.760166898152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45936.760166898152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45936.760166898152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45936.760166898152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45936.760166898152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45936.760166898152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45936.760166898152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45936.760166898152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45936.760166898152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45936.760166898152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45936.760166898152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45936.760166898152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45936.760166898152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45936.760166898152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45936.760166898152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45936.760166898152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45936.760166898152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45936.760166898152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45936.760166898152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45936.760166898152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45936.760166898152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45936.760166898152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45936.760166898152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45936.760166898152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45936.760166898152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45936.760166898152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45936.760166898152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45936.760166898152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45936.760166898152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45936.760166898152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45936.760166898152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45936.760166898152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45936.760166898152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45936.760166898152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45936.760166898152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45936.760166898152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45936.760166898152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45936.760166898152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45936.760166898152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45936.760166898152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45936.760166898152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45936.760166898152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45936.760166898152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45936.760166898152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45936.760166898152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45936.760166898152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45936.760166898152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45936.760166898152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45936.760166898152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45936.760166898152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45936.760166898152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45936.760166898152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45936.760166898152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45936.760166898152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45936.760166898152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45936.760166898152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45936.760166898152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45936.760166898152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45936.760166898152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45936.760166898152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45936.760166898152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45936.760166898152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45936.760166898152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45936.760166898152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45936.760166898152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45936.760166898152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45936.760166898152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45936.760166898152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45936.760166898152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45936.760166898152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45936.760166898152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45936.760166898152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45936.760166898152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45936.760166898152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45936.760166898152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45936.760166898152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45936.760166898152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45936.760166898152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45936.760166898152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45936.760166898152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45936.760166898152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45936.760166898152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45936.760166898152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45936.760166898152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45936.760166898152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45936.760166898152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45936.760166898152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45936.760166898152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45936.760166898152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45936.760166898152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45936.760166898152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45936.760166898152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45936.760166898152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45936.760166898152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45936.760166898152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45936.760166898152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45936.760166898152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45936.760166898152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45936.760166898152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45936.760166898152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45936.760166898152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45936.760166898152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45936.760166898152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45936.760166898152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45936.760166898152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45936.760166898152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45936.760166898152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45936.760166898152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45936.760166898152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45936.760166898152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45936.760166898152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45936.760166898152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45936.760166898152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45936.760166898152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45936.760166898152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45936.760166898152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45936.760166898152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45936.760166898152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45936.760166898152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45936.760166898152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45936.760166898152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45936.760166898152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45936.760166898152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45936.760166898152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45936.760166898152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45936.760166898152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45936.760166898152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45936.760166898152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45936.760166898152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45936.760166898152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45936.760166898152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45936.760166898152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45936.760166898152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45936.760166898152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45936.760166898152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45936.760166898152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45936.760166898152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45936.760166898152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45936.760166898152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45936.760166898152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45936.760166898152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45936.760166898152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45936.760166898152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45936.760166898152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45936.760166898152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45936.760166898152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45936.760166898152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45936.760166898152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45936.760166898152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45936.760166898152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45936.760166898152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45936.760166898152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45936.760166898152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45936.760166898152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45936.760166898152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45936.760166898152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45936.760166898152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45936.760166898152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45936.760166898152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45936.760166898152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45936.760166898152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45936.760166898152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45936.760166898152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45936.760166898152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45936.760166898152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45936.760166898152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45936.760166898152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45936.760166898152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45936.760166898152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45936.760166898152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45936.760166898152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45936.760166898152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45936.760166898152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45936.760166898152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45936.760166898152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45936.760166898152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45936.760166898152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45936.760166898152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45936.760166898152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45936.760166898152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45936.760166898152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45936.760166898152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45936.760166898152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45936.760166898152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45936.760166898152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45936.760166898152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45936.760166898152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45936.760166898152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45936.760166898152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45936.760166898152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45936.760166898152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45936.760166898152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45936.760166898152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45936.760166898152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45936.760166898152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45936.760166898152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45936.760166898152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45936.760166898152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45936.760166898152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45936.760166898152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45936.760166898152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45936.760166898152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45936.760166898152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45936.760166898152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45936.760166898152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45936.760166898152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45936.760166898152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45936.760166898152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45936.760166898152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45936.760166898152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45936.760166898152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45936.760166898152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45936.760166898152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45936.760166898152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45936.760166898152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45936.760166898152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45936.760166898152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45936.760166898152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45936.760166898152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45936.760166898152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45936.760166898152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45936.760166898152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45936.760166898152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45936.760166898152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45936.760166898152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45936.760166898152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45936.760166898152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45936.760166898152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45936.760166898152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45936.760166898152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45936.760166898152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45936.760166898152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45936.760166898152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45936.760166898152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45936.760166898152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45936.760166898152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45936.760166898152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45936.760166898152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45936.760166898152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45936.760166898152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45936.760166898152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45936.760166898152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45936.760166898152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45936.760166898152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45936.760166898152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45936.760166898152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45936.760166898152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45936.760166898152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45936.760166898152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45936.760166898152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45936.760166898152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45936.760166898152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45936.760166898152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45936.760166898152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45936.760166898152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45936.760166898152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45936.760166898152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45936.760166898152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45936.760166898152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45936.760166898152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45936.760166898152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45936.760166898152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45936.760166898152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45936.760166898152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45936.760166898152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45936.760166898152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45936.760166898152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45936.760166898152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45936.760166898152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45936.760166898152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45936.760166898152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45936.760166898152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45936.760166898152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45936.760166898152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45936.760166898152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45936.760166898152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45936.760166898152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45936.760166898152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45936.760166898152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45936.760166898152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45936.760166898152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45936.760166898152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45936.760166898152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45936.760166898152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45936.760166898152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45936.760166898152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45936.760166898152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45936.760166898152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45936.760166898152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45936.760166898152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45936.760166898152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45936.760166898152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45936.760166898152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45936.760166898152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45936.760166898152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45936.760166898152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45936.760166898152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45936.760166898152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45936.760166898152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45936.760166898152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45936.760166898152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45936.760166898152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45936.760166898152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45936.760166898152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45936.760166898152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45936.760166898152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45936.760166898152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45936.760166898152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45936.760166898152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45936.760166898152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45936.760166898152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45936.760166898152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45936.760166898152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45936.760166898152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45936.760166898152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45936.760166898152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45936.760166898152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45936.760166898152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45936.760166898152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45936.760166898152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45936.760166898152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45936.760166898152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45936.760166898152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45936.760166898152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45936.760166898152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45936.760166898152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45936.760166898152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45936.760166898152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45936.760166898152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45936.760166898152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45936.760166898152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45936.760166898152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45936.760166898152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45936.760166898152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45936.760166898152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45936.760166898152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45936.760166898152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45936.760166898152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45936.760166898152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45936.760166898152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45936.760166898152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45936.760166898152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45936.760166898152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45936.760166898152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45936.760166898152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45936.760166898152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45936.760166898152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45936.760166898152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45936.760166898152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45936.760166898152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45936.760166898152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45936.760166898152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45936.760166898152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45936.760166898152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45936.760166898152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45936.760166898152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45936.760166898152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45936.760166898152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45936.760166898152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45936.760166898152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45936.760166898152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45936.760166898152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45936.760166898152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45936.760166898152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45936.760166898152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45936.760166898152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45936.760166898152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45936.760166898152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45936.760166898152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45936.760166898152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45936.760166898152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45936.760166898152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45936.760166898152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45936.760166898152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45936.760166898152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45936.760166898152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45936.760166898152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45936.760166898152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45936.760166898152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45936.760166898152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45936.760166898152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45936.760166898152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45936.760166898152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45936.760166898152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45936.760166898152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45936.760166898152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45936.760166898152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45936.760166898152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45936.760166898152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45936.760166898152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45936.760166898152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45936.760166898152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45936.760166898152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45936.760166898152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45936.760166898152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45936.760166898152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45936.760166898152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45936.760166898152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45936.760166898152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45936.760166898152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45936.760166898152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45936.760166898152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45936.760166898152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45936.760166898152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45936.760166898152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45936.760166898152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45936.760166898152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45936.760166898152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45936.760166898152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45936.760166898152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45936.760166898152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45936.760166898152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45936.760166898152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45936.760166898152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45936.760166898152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45936.760166898152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45936.760166898152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45936.760166898152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45936.760166898152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45936.760166898152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45936.760166898152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45936.760166898152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45936.760166898152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45936.760166898152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45936.760166898152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45936.760166898152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45936.760166898152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45936.760166898152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45936.760166898152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45936.760166898152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45936.760166898152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45936.760166898152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45936.760166898152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45936.760166898152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45936.760166898152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45936.760166898152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45936.760166898152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45936.760166898152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45936.760166898152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45936.760166898152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45936.760166898152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45936.760166898152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45936.760166898152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45936.760166898152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45936.760166898152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45936.760166898152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45936.760166898152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45936.760166898152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45936.760166898152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45936.760166898152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45936.760166898152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45936.760166898152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45936.760166898152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45936.760166898152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45936.760166898152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45936.760166898152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45936.760166898152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45936.760166898152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45936.760166898152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45936.760166898152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45936.760166898152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45936.760166898152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45936.760166898152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45936.760166898152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45936.760166898152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45936.760166898152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45936.760166898152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45936.760166898152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45936.760166898152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45936.760166898152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45936.760166898152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45936.760166898152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45936.760166898152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45936.760166898152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45936.760166898152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45936.760166898152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45936.760166898152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45936.760166898152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45936.760166898152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45936.760166898152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45936.760166898152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45936.760166898152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45936.760166898152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45936.760166898152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45936.760166898152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45936.760166898152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45936.760166898152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45936.760166898152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45936.760166898152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45936.760166898152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45936.760166898152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45936.760166898152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45936.760166898152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45936.760166898152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45936.760166898152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45936.760166898152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45936.760166898152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45936.760166898152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45936.760166898152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45936.760166898152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45936.760166898152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45936.760166898152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45936.760166898152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45936.760166898152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45936.760166898152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45936.760166898152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45936.760166898152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45936.760166898152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45936.760166898152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45936.760166898152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45936.760166898152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45936.760166898152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45936.760166898152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45936.760166898152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45936.760166898152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45936.760166898152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45936.760166898152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45936.760166898152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45936.760166898152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45936.760166898152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45936.760166898152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45936.760166898152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45936.760166898152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45936.760166898152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45936.760166898152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45936.760166898152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45936.760166898152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45936.760166898152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45936.760166898152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45936.760166898152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45936.760166898152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45936.760166898152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45936.760166898152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45936.760166898152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45936.760166898152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45936.760166898152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45936.760166898152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45936.760166898152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45936.760166898152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45936.760166898152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45936.760166898152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45936.760166898152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45936.760166898152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45936.760166898152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45936.760166898152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45936.760166898152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45936.760166898152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45936.760166898152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45936.760166898152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45936.760166898152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45936.760166898152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45936.760166898152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45936.760166898152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45936.760166898152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45936.760166898152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45936.760166898152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45936.760166898152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45936.760166898152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45936.760166898152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45936.760166898152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45936.760166898152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45936.760166898152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45936.760166898152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45936.760166898152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45936.760166898152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45936.760166898152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45936.760166898152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45936.760166898152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45936.760166898152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45936.760166898152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45936.760166898152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45936.760166898152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45936.760166898152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45936.760166898152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45936.760166898152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45936.760166898152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45936.760166898152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45936.760166898152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45936.760166898152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45936.760166898152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45936.760166898152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45936.760166898152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45936.760166898152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45936.760166898152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45936.760166898152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45936.760166898152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45936.760166898152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45936.760166898152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45936.760166898152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45936.760166898152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45936.760166898152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45936.760166898152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45936.760166898152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45936.760166898152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45936.760166898152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45936.760166898152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45936.760166898152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45936.760166898152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45936.760166898152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45936.760166898152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45936.760166898152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45936.760166898152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45936.760166898152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45936.760166898152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45936.760166898152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45936.760166898152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45936.760166898152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45936.760166898152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45936.760166898152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45936.760166898152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45936.760166898152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45936.760166898152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45936.760166898152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45936.760166898152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45936.760166898152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45936.760166898152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45936.760166898152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45936.760166898152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45936.760166898152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45936.760166898152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45936.760166898152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45936.760166898152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45936.760166898152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45936.760166898152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45936.760166898152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45936.760166898152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45936.760166898152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45936.760166898152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45936.760166898152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45936.760166898152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45936.760166898152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45936.760166898152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45936.760166898152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45936.760166898152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45936.760166898152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45936.760166898152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45936.760166898152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45936.760166898152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45936.760166898152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45936.760166898152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45936.760166898152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45936.760166898152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45936.760166898152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45936.760166898152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45936.760166898152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45936.760166898152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45936.760166898152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45936.760166898152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45936.760166898152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45936.760166898152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45936.760166898152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45936.760166898152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45936.760166898152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45936.760166898152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45936.760166898152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45936.760166898152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45936.760166898152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45936.760166898152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45936.760166898152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45936.760166898152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45936.760166898152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45936.760166898152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45936.760166898152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45936.760166898152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45936.760166898152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45936.760166898152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45936.760166898152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45936.760166898152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45936.760166898152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45936.760166898152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45936.760166898152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45936.760166898152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45936.760166898152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45936.760166898152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45936.760166898152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45936.760166898152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45936.760166898152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45936.760166898152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45936.760166898152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45936.760166898152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45936.760166898152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45936.760166898152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45936.760166898152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45936.760166898152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45936.760166898152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45936.760166898152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45936.760166898152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45936.760166898152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45936.760166898152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45936.760166898152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45936.760166898152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45936.760166898152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45936.760166898152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45936.760166898152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45936.760166898152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45936.760166898152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45936.760166898152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45936.760166898152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45936.760166898152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45936.760166898152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45936.760166898152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45936.760166898152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45936.760166898152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45936.760166898152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45936.760166898152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45936.760166898152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45936.760166898152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45936.760166898152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45936.760166898152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45936.760166898152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45936.760166898152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45936.760166898152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45936.760166898152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45936.760166898152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45936.760166898152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45936.760166898152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45936.760166898152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45936.760166898152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45936.760166898152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45936.760166898152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45936.760166898152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45936.760166898152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45936.760166898152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45936.760166898152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45936.760166898152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45936.760166898152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45936.760166898152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45936.760166898152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45936.760166898152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45936.760166898152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45936.760166898152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45936.760166898152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45936.760166898152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45936.760166898152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45936.760166898152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45936.760166898152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45936.760166898152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45936.760166898152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45936.760166898152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45936.760166898152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45936.760166898152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45936.760166898152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45936.760166898152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45936.760166898152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45936.760166898152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45936.760166898152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45936.760166898152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45936.760166898152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45936.760166898152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45936.760166898152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45936.760166898152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45936.760166898152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45936.760166898152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45936.760166898152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45936.760166898152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45936.760166898152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45936.760166898152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45936.760166898152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45936.760166898152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45936.760166898152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45936.760166898152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45936.760166898152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45936.760166898152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45936.760166898152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45936.760166898152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45936.760166898152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45936.760166898152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45936.760166898152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45936.760166898152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45936.760166898152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45936.760166898152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45936.760166898152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45936.760166898152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45936.760166898152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45936.760166898152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45936.760166898152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45936.760166898152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45936.760166898152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45936.760166898152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45936.760166898152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45936.760166898152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45936.760166898152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45936.760166898152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45936.760166898152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45936.760166898152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45936.760166898152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45936.760166898152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45936.760166898152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45936.760166898152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45936.760166898152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45936.760166898152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45936.760166898152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45936.760166898152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45936.760166898152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45936.760166898152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45936.760166898152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45936.760166898152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45936.760166898152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45936.760166898152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45936.760166898152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45936.760166898152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45936.760166898152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45936.760166898152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45936.760166898152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45936.760166898152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45936.760166898152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45936.760166898152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45936.760166898152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45936.760166898152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45936.760166898152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45936.760166898152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45936.760166898152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45936.760166898152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45936.760166898152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45936.760166898152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45936.760166898152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45936.760166898152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45936.760166898152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45936.760166898152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45936.760166898152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45936.760166898152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45936.760166898152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45936.760166898152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45936.760166898152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45936.760166898152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45936.760166898152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45936.760166898152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45936.760166898152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45936.760166898152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45936.760166898152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45936.760166898152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45936.760166898152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45936.760166898152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45936.760166898152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45936.760166898152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45936.760166898152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45936.760166898152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45936.760166898152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45936.760166898152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45936.760166898152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45936.760166898152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45936.760166898152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45936.760166898152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45936.760166898152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45936.760166898152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45936.760166898152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45936.760166898152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45936.760166898152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45936.760166898152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45936.760166898152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45936.760166898152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45936.760166898152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45936.760166898152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45936.760166898152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45936.760166898152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45936.760166898152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45936.760166898152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45936.760166898152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45936.760166898152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45936.760166898152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45936.760166898152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45936.760166898152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45936.760166898152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45936.760166898152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45936.760166898152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45936.760166898152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45936.760166898152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45936.760166898152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45936.760166898152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45936.760166898152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45936.760166898152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45936.760166898152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45936.760166898152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45936.760166898152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45936.760166898152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45936.760166898152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45936.760166898152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45936.760166898152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45936.760166898152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45936.760166898152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45936.760166898152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45936.760166898152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45936.760166898152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45936.760166898152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45936.760166898152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45936.760166898152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45936.760166898152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45936.760166898152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45936.760166898152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45936.760166898152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45936.760166898152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45936.760166898152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45936.760166898152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45936.760166898152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45936.760166898152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45936.760166898152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45936.760166898152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45936.760166898152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45936.760166898152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45936.760166898152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45936.760166898152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45936.760166898152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45936.760166898152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45936.760166898152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45936.760166898152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45936.760166898152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45936.760166898152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45936.760166898152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45936.760166898152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45936.760166898152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45936.760166898152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45936.760166898152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45936.760166898152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45936.760166898152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45936.760166898152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45936.760166898152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45936.760166898152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45936.760166898152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45936.760166898152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45936.760166898152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45936.760166898152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45936.760166898152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45936.760166898152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45936.760166898152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45936.760166898152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45936.760166898152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45936.760166898152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45936.760166898152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45936.760166898152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45936.760166898152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45936.760166898152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45936.760166898152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45936.760166898152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45936.760166898152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45936.760166898152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45936.760166898152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45936.760166898152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45936.760166898152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45936.760166898152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45936.760166898152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45936.760166898152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45936.760166898152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45936.760166898152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45936.760166898152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45936.760166898152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45936.760166898152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45936.760166898152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45936.760166898152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45936.760166898152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45936.760166898152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45936.760166898152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45936.760166898152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45936.760166898152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45936.760166898152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45936.760166898152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45936.760166898152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45936.760166898152</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233.27944930555532</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1.6032224537048023</v>
      </c>
      <c r="H3" s="113">
        <v>45935.07104166667</v>
      </c>
      <c r="I3" s="110" t="str">
        <f>IFERROR(VLOOKUP(D3,DB!A:F,6,0),"")</f>
        <v>Generator-SG</v>
      </c>
      <c r="J3" s="110" t="str">
        <f>IFERROR(VLOOKUP(D3,DB!A:G,7,0),"")</f>
        <v>Good</v>
      </c>
      <c r="K3" s="115" t="s">
        <v>39059</v>
      </c>
      <c r="L3" s="107" t="str">
        <f>IFERROR(VLOOKUP(D3,DB!A:I,9,0),"")</f>
        <v>Latis</v>
      </c>
    </row>
    <row r="4" spans="1:16" ht="15" customHeight="1">
      <c r="A4" s="141"/>
      <c r="B4" s="142" t="str">
        <f>IFERROR(VLOOKUP(D4,DB!A:K,11,0),"")</f>
        <v/>
      </c>
      <c r="C4" s="143"/>
      <c r="D4" s="144"/>
      <c r="E4" s="145"/>
      <c r="F4" s="146"/>
      <c r="G4" s="147">
        <f ca="1">IFERROR(NOW()-F4,"")</f>
        <v>45936.760166898152</v>
      </c>
      <c r="H4" s="146"/>
      <c r="I4" s="142" t="str">
        <f>IFERROR(VLOOKUP(D4,DB!A:F,6,0),"")</f>
        <v/>
      </c>
      <c r="J4" s="142" t="str">
        <f>IFERROR(VLOOKUP(D4,DB!A:G,7,0),"")</f>
        <v/>
      </c>
      <c r="K4" s="149"/>
      <c r="L4" s="150" t="str">
        <f>IFERROR(VLOOKUP(D4,DB!A:I,9,0),"")</f>
        <v/>
      </c>
    </row>
    <row r="5" spans="1:16" ht="15" customHeight="1">
      <c r="A5" s="141"/>
      <c r="B5" s="142" t="str">
        <f>IFERROR(VLOOKUP(D5,DB!A:K,11,0),"")</f>
        <v/>
      </c>
      <c r="C5" s="143"/>
      <c r="D5" s="107"/>
      <c r="E5" s="145"/>
      <c r="F5" s="146"/>
      <c r="G5" s="147">
        <f ca="1">IFERROR(NOW()-F5,"")</f>
        <v>45936.760166898152</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45936.760166898152</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45936.760166898152</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45936.760166898152</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45936.760166898152</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45936.760166898152</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45936.760166898152</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45936.760166898152</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45936.760166898152</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45936.760166898152</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45936.760166898152</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45936.760166898152</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45936.760166898152</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45936.760166898152</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45936.760166898152</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45936.760166898152</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45936.760166898152</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45936.760166898152</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45936.760166898152</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45936.760166898152</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45936.760166898152</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45936.760166898152</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45936.760166898152</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45936.760166898152</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45936.760166898152</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45936.760166898152</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45936.760166898152</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45936.760166898152</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45936.760166898152</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45936.760166898152</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45936.760166898152</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45936.760166898152</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45936.760166898152</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45936.760166898152</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45936.760166898152</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45936.760166898152</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8">
        <f ca="1">IFERROR(NOW()-F41,"")</f>
        <v>45936.760166898152</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45936.760166898152</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45936.760166898152</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45936.760166898152</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45936.760166898152</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45936.760166898152</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45936.760166898152</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45936.760166898152</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45936.760166898152</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45936.760166898152</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45936.760166898152</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45936.760166898152</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45936.760166898152</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45936.760166898152</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45936.760166898152</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45936.760166898152</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45936.760166898152</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45936.760166898152</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45936.760166898152</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45936.760166898152</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45936.760166898152</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45936.760166898152</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45936.760166898152</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45936.760166898152</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45936.760166898152</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45936.760166898152</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45936.760166898152</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45936.760166898152</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45936.760166898152</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45936.760166898152</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45936.760166898152</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45936.760166898152</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45936.760166898152</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45936.760166898152</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45936.760166898152</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45936.760166898152</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45936.760166898152</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45936.760166898152</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45936.760166898152</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45936.760166898152</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45936.760166898152</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45936.760166898152</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45936.760166898152</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45936.760166898152</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45936.760166898152</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45936.760166898152</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45936.760166898152</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45936.760166898152</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45936.760166898152</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45936.760166898152</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45936.760166898152</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45936.760166898152</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45936.760166898152</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45936.760166898152</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45936.760166898152</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45936.760166898152</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45936.760166898152</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45936.760166898152</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45936.760166898152</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45936.760166898152</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45936.760166898152</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45936.760166898152</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45936.760166898152</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45936.760166898152</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45936.760166898152</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45936.760166898152</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45936.760166898152</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45936.760166898152</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45936.760166898152</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45936.760166898152</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45936.760166898152</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45936.760166898152</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45936.760166898152</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45936.760166898152</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45936.760166898152</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45936.760166898152</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45936.760166898152</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45936.760166898152</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45936.760166898152</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45936.760166898152</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45936.760166898152</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45936.760166898152</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45936.760166898152</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45936.760166898152</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45936.760166898152</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45936.760166898152</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45936.760166898152</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45936.760166898152</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45936.760166898152</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45936.760166898152</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45936.760166898152</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45936.760166898152</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45936.760166898152</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45936.760166898152</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45936.760166898152</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45936.760166898152</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45936.760166898152</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45936.760166898152</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45936.760166898152</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45936.760166898152</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45936.760166898152</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45936.760166898152</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45936.760166898152</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45936.760166898152</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45936.760166898152</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45936.760166898152</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45936.760166898152</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45936.760166898152</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45936.760166898152</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45936.760166898152</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45936.760166898152</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45936.760166898152</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45936.760166898152</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45936.760166898152</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45936.760166898152</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45936.760166898152</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45936.760166898152</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45936.760166898152</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45936.760166898152</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45936.760166898152</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45936.760166898152</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45936.760166898152</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45936.760166898152</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45936.760166898152</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45936.760166898152</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45936.760166898152</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45936.760166898152</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45936.760166898152</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45936.760166898152</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45936.760166898152</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45936.760166898152</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45936.760166898152</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45936.760166898152</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45936.760166898152</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45936.760166898152</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45936.760166898152</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45936.760166898152</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45936.760166898152</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45936.760166898152</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45936.760166898152</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45936.760166898152</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45936.760166898152</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45936.760166898152</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45936.760166898152</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45936.760166898152</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45936.760166898152</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45936.760166898152</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45936.760166898152</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45936.760166898152</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45936.760166898152</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45936.760166898152</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45936.760166898152</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45936.760166898152</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45936.760166898152</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45936.760166898152</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45936.760166898152</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45936.760166898152</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45936.760166898152</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45936.760166898152</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45936.760166898152</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45936.760166898152</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45936.760166898152</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45936.760166898152</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45936.760166898152</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45936.760166898152</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45936.760166898152</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45936.760166898152</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45936.760166898152</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45936.760166898152</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45936.760166898152</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45936.760166898152</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45936.760166898152</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45936.760166898152</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45936.760166898152</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45936.760166898152</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45936.760166898152</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45936.760166898152</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45936.760166898152</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45936.760166898152</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45936.760166898152</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45936.760166898152</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45936.760166898152</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45936.760166898152</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45936.760166898152</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45936.760166898152</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45936.760166898152</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45936.760166898152</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45936.760166898152</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45936.760166898152</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45936.760166898152</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45936.760166898152</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45936.760166898152</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45936.760166898152</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45936.760166898152</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45936.760166898152</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45936.760166898152</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45936.760166898152</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45936.760166898152</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45936.760166898152</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45936.760166898152</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45936.760166898152</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45936.760166898152</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45936.760166898152</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45936.760166898152</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45936.760166898152</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45936.760166898152</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45936.760166898152</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45936.760166898152</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45936.760166898152</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45936.760166898152</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45936.760166898152</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45936.760166898152</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45936.760166898152</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45936.760166898152</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45936.760166898152</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45936.760166898152</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45936.760166898152</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45936.760166898152</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45936.760166898152</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45936.760166898152</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45936.760166898152</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45936.760166898152</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45936.760166898152</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45936.760166898152</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45936.760166898152</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45936.760166898152</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45936.760166898152</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45936.760166898152</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45936.760166898152</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45936.760166898152</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45936.760166898152</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45936.760166898152</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45936.760166898152</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45936.760166898152</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45936.760166898152</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45936.760166898152</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45936.760166898152</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45936.760166898152</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45936.760166898152</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45936.760166898152</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45936.760166898152</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45936.760166898152</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45936.760166898152</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45936.760166898152</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45936.760166898152</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45936.760166898152</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45936.760166898152</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45936.760166898152</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45936.760166898152</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45936.760166898152</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45936.760166898152</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45936.760166898152</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45936.760166898152</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45936.760166898152</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45936.760166898152</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45936.760166898152</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45936.760166898152</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45936.760166898152</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45936.760166898152</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45936.760166898152</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45936.760166898152</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45936.760166898152</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45936.760166898152</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45936.760166898152</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45936.760166898152</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45936.760166898152</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45936.760166898152</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45936.760166898152</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45936.760166898152</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45936.760166898152</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45936.760166898152</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45936.760166898152</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45936.760166898152</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45936.760166898152</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45936.760166898152</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45936.760166898152</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45936.760166898152</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45936.760166898152</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45936.760166898152</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45936.760166898152</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45936.760166898152</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45936.760166898152</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45936.760166898152</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45936.760166898152</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45936.760166898152</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45936.760166898152</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45936.760166898152</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45936.760166898152</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45936.760166898152</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45936.760166898152</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45936.760166898152</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45936.760166898152</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45936.760166898152</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45936.760166898152</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45936.760166898152</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45936.760166898152</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45936.760166898152</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45936.760166898152</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45936.760166898152</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45936.760166898152</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45936.760166898152</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45936.760166898152</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45936.760166898152</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45936.760166898152</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45936.760166898152</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45936.760166898152</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45936.760166898152</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45936.760166898152</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45936.760166898152</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45936.760166898152</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45936.760166898152</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45936.760166898152</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45936.760166898152</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45936.760166898152</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45936.760166898152</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45936.760166898152</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45936.760166898152</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45936.760166898152</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45936.760166898152</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45936.760166898152</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45936.760166898152</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45936.760166898152</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45936.760166898152</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45936.760166898152</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45936.760166898152</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45936.760166898152</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45936.760166898152</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45936.760166898152</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45936.760166898152</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45936.760166898152</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45936.760166898152</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45936.760166898152</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45936.760166898152</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45936.760166898152</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45936.760166898152</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45936.760166898152</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45936.760166898152</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45936.760166898152</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45936.760166898152</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45936.760166898152</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45936.760166898152</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45936.760166898152</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45936.760166898152</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45936.760166898152</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45936.760166898152</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45936.760166898152</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45936.760166898152</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45936.760166898152</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45936.760166898152</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45936.760166898152</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45936.760166898152</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45936.760166898152</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45936.760166898152</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45936.760166898152</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45936.760166898152</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45936.760166898152</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45936.760166898152</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45936.760166898152</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45936.760166898152</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45936.760166898152</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45936.760166898152</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45936.760166898152</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45936.760166898152</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45936.760166898152</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45936.760166898152</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45936.760166898152</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45936.760166898152</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45936.760166898152</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45936.760166898152</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45936.760166898152</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45936.760166898152</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45936.760166898152</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45936.760166898152</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45936.760166898152</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45936.760166898152</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45936.760166898152</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45936.760166898152</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45936.760166898152</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45936.760166898152</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45936.760166898152</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45936.760166898152</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45936.760166898152</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45936.760166898152</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45936.760166898152</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45936.760166898152</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45936.760166898152</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45936.760166898152</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45936.760166898152</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45936.760166898152</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45936.760166898152</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45936.760166898152</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45936.760166898152</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45936.760166898152</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45936.760166898152</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45936.760166898152</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45936.760166898152</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45936.760166898152</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45936.760166898152</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45936.760166898152</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45936.760166898152</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45936.760166898152</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45936.760166898152</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45936.760166898152</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45936.760166898152</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45936.760166898152</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45936.760166898152</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45936.760166898152</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45936.760166898152</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45936.760166898152</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45936.760166898152</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45936.760166898152</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45936.760166898152</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45936.760166898152</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45936.760166898152</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45936.760166898152</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45936.760166898152</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45936.760166898152</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45936.760166898152</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45936.760166898152</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45936.760166898152</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45936.760166898152</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45936.760166898152</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45936.760166898152</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45936.760166898152</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45936.760166898152</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45936.760166898152</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45936.760166898152</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45936.760166898152</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45936.760166898152</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45936.760166898152</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45936.760166898152</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45936.760166898152</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45936.760166898152</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45936.760166898152</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45936.760166898152</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45936.760166898152</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45936.760166898152</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45936.760166898152</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45936.760166898152</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45936.760166898152</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45936.760166898152</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45936.760166898152</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45936.760166898152</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45936.760166898152</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45936.760166898152</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45936.760166898152</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45936.760166898152</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45936.760166898152</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45936.760166898152</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45936.760166898152</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45936.760166898152</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45936.760166898152</v>
      </c>
      <c r="H492" s="146"/>
      <c r="I492" s="142" t="str">
        <f>IFERROR(VLOOKUP(D492,DB!A:F,6,0),"")</f>
        <v/>
      </c>
      <c r="J492" s="142" t="str">
        <f>IFERROR(VLOOKUP(D492,DB!A:G,7,0),"")</f>
        <v/>
      </c>
      <c r="K492" s="149"/>
      <c r="L492" s="150" t="str">
        <f>IFERROR(VLOOKUP(D492,DB!A:I,9,0),"")</f>
        <v/>
      </c>
    </row>
    <row r="493" spans="1:12" ht="15" customHeight="1">
      <c r="A493" s="151"/>
      <c r="B493" s="152" t="str">
        <f>IFERROR(VLOOKUP(D493,DB!A:K,11,0),"")</f>
        <v/>
      </c>
      <c r="C493" s="153"/>
      <c r="D493" s="154"/>
      <c r="E493" s="155"/>
      <c r="F493" s="156"/>
      <c r="G493" s="157">
        <f ca="1">IFERROR(NOW()-F493,"")</f>
        <v>45936.760166898152</v>
      </c>
      <c r="H493" s="156"/>
      <c r="I493" s="152" t="str">
        <f>IFERROR(VLOOKUP(D493,DB!A:F,6,0),"")</f>
        <v/>
      </c>
      <c r="J493" s="152" t="str">
        <f>IFERROR(VLOOKUP(D493,DB!A:G,7,0),"")</f>
        <v/>
      </c>
      <c r="K493" s="158"/>
      <c r="L493" s="159"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44.928106712963199</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39045</v>
      </c>
      <c r="F3" s="38">
        <v>45926.188877314817</v>
      </c>
      <c r="G3" s="39">
        <f ca="1">IFERROR(NOW()-F3,"-")</f>
        <v>10.571289583334874</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45936.760166898152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45936.760166898152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45936.760166898152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45936.760166898152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45936.760166898152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45936.760166898152</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45936.760166898152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45936.760166898152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45936.760166898152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45936.760166898152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45936.760166898152</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45936.760166898152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45936.760166898152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45936.760166898152</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45936.760166898152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45936.760166898152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45936.760166898152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45936.760166898152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45936.760166898152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45936.760166898152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45936.760166898152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45936.760166898152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45936.760166898152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45936.760166898152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45936.760166898152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45936.760166898152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45936.760166898152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45936.760166898152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45936.760166898152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45936.760166898152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45936.760166898152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45936.760166898152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45936.760166898152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45936.760166898152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45936.760166898152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45936.760166898152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45936.760166898152</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45936.760166898152</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45936.760166898152</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45936.760166898152</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45936.760166898152</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45936.760166898152</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45936.760166898152</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45936.760166898152</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45936.760166898152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45936.760166898152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45936.760166898152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45936.760166898152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45936.760166898152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45936.760166898152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45936.760166898152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45936.760166898152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45936.760166898152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45936.760166898152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45936.760166898152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45936.760166898152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45936.760166898152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45936.760166898152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45936.760166898152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45936.760166898152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45936.760166898152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45936.760166898152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45936.760166898152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45936.760166898152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45936.760166898152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45936.760166898152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45936.760166898152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45936.760166898152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45936.760166898152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45936.760166898152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45936.760166898152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45936.760166898152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45936.760166898152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45936.760166898152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45936.760166898152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45936.760166898152</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45936.760166898152</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45936.760166898152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45936.760166898152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45936.760166898152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45936.760166898152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45936.760166898152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45936.760166898152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45936.760166898152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45936.760166898152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45936.760166898152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45936.760166898152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45936.760166898152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45936.760166898152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45936.760166898152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45936.760166898152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45936.760166898152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45936.760166898152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45936.760166898152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45936.760166898152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45936.760166898152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45936.760166898152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45936.760166898152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45936.760166898152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45936.760166898152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45936.760166898152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45936.760166898152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45936.760166898152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45936.760166898152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45936.760166898152</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45936.760166898152</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45936.760166898152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45936.760166898152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45936.760166898152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45936.760166898152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45936.760166898152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45936.760166898152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45936.760166898152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45936.760166898152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45936.760166898152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45936.760166898152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45936.760166898152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45936.760166898152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45936.760166898152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45936.760166898152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45936.760166898152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45936.760166898152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45936.760166898152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45936.760166898152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45936.760166898152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45936.760166898152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45936.760166898152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45936.760166898152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45936.760166898152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45936.760166898152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45936.760166898152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45936.760166898152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45936.760166898152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45936.760166898152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45936.760166898152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45936.760166898152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45936.760166898152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45936.760166898152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45936.760166898152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45936.760166898152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45936.760166898152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45936.760166898152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45936.760166898152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45936.760166898152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45936.760166898152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45936.760166898152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45936.760166898152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45936.760166898152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45936.760166898152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45936.760166898152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45936.760166898152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45936.760166898152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45936.760166898152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45936.760166898152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45936.760166898152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45936.760166898152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45936.760166898152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45936.760166898152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45936.760166898152</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45936.760166898152</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9"/>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9.9873196759290295</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45936.760166898152</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2.8791946759301936</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1.8179215277777985</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4</v>
      </c>
      <c r="D6" s="120" t="s">
        <v>37601</v>
      </c>
      <c r="E6" s="137" t="s">
        <v>39045</v>
      </c>
      <c r="F6" s="124">
        <v>45936.599247685182</v>
      </c>
      <c r="G6" s="89">
        <f ca="1">IFERROR(NOW()-F6,"-")</f>
        <v>0.16091921296902001</v>
      </c>
      <c r="H6" s="124">
        <v>45936.587430555555</v>
      </c>
      <c r="I6" s="120" t="str">
        <f>IFERROR(VLOOKUP(D6,DB!A:F,6,0),"")</f>
        <v>SCECO</v>
      </c>
      <c r="J6" s="119" t="str">
        <f>IFERROR(VLOOKUP(D6,DB!A:G,7,0),"")</f>
        <v>Vandalized</v>
      </c>
      <c r="K6" s="125" t="s">
        <v>39071</v>
      </c>
      <c r="L6" s="126" t="str">
        <f>IFERROR(VLOOKUP(D6,DB!A:I,9,0),"")</f>
        <v>Latis</v>
      </c>
    </row>
    <row r="7" spans="1:16383" ht="31.5" customHeight="1">
      <c r="A7" s="121" t="s">
        <v>39072</v>
      </c>
      <c r="B7" s="120" t="str">
        <f>IFERROR(VLOOKUP(D7,DB!A:K,11,0),"")</f>
        <v>R6</v>
      </c>
      <c r="C7" s="122">
        <v>1</v>
      </c>
      <c r="D7" s="120" t="s">
        <v>32661</v>
      </c>
      <c r="E7" s="123" t="s">
        <v>38964</v>
      </c>
      <c r="F7" s="124">
        <v>45936.707928240743</v>
      </c>
      <c r="G7" s="89">
        <f ca="1">IFERROR(NOW()-F7,"-")</f>
        <v>5.2238657408452127E-2</v>
      </c>
      <c r="H7" s="124">
        <v>45936.711284722223</v>
      </c>
      <c r="I7" s="120" t="str">
        <f>IFERROR(VLOOKUP(D7,DB!A:F,6,0),"")</f>
        <v>SCECO</v>
      </c>
      <c r="J7" s="119" t="str">
        <f>IFERROR(VLOOKUP(D7,DB!A:G,7,0),"")</f>
        <v>Dead</v>
      </c>
      <c r="K7" s="125" t="s">
        <v>39073</v>
      </c>
      <c r="L7" s="126" t="str">
        <f>IFERROR(VLOOKUP(D7,DB!A:I,9,0),"")</f>
        <v>Latis</v>
      </c>
    </row>
    <row r="8" spans="1:16383" ht="31.5" customHeight="1">
      <c r="A8" s="121"/>
      <c r="B8" s="120" t="str">
        <f>IFERROR(VLOOKUP(D8,DB!A:K,11,0),"")</f>
        <v>R6</v>
      </c>
      <c r="C8" s="122"/>
      <c r="D8" s="120" t="s">
        <v>35833</v>
      </c>
      <c r="E8" s="123"/>
      <c r="F8" s="124"/>
      <c r="G8" s="89">
        <f ca="1">IFERROR(NOW()-F8,"-")</f>
        <v>45936.760166898152</v>
      </c>
      <c r="H8" s="124">
        <v>45936.741469907407</v>
      </c>
      <c r="I8" s="120" t="str">
        <f>IFERROR(VLOOKUP(D8,DB!A:F,6,0),"")</f>
        <v>SCECO</v>
      </c>
      <c r="J8" s="119" t="str">
        <f>IFERROR(VLOOKUP(D8,DB!A:G,7,0),"")</f>
        <v>Dead</v>
      </c>
      <c r="K8" s="125" t="s">
        <v>39074</v>
      </c>
      <c r="L8" s="126" t="str">
        <f>IFERROR(VLOOKUP(D8,DB!A:I,9,0),"")</f>
        <v>Latis</v>
      </c>
    </row>
    <row r="9" spans="1:16383" ht="31.5" customHeight="1">
      <c r="A9" s="121"/>
      <c r="B9" s="120" t="str">
        <f>IFERROR(VLOOKUP(D9,DB!A:K,11,0),"")</f>
        <v/>
      </c>
      <c r="C9" s="122"/>
      <c r="D9" s="120"/>
      <c r="E9" s="123"/>
      <c r="F9" s="124"/>
      <c r="G9" s="89">
        <f ca="1">IFERROR(NOW()-F9,"-")</f>
        <v>45936.760166898152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45936.760166898152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45936.760166898152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45936.760166898152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40"/>
      <c r="E13" s="123"/>
      <c r="F13" s="124"/>
      <c r="G13" s="89">
        <f ca="1">IFERROR(NOW()-F13,"-")</f>
        <v>45936.760166898152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45936.760166898152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45936.760166898152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45936.760166898152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45936.760166898152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45936.760166898152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45936.760166898152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45936.760166898152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45936.760166898152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45936.760166898152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45936.760166898152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45936.760166898152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45936.760166898152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45936.760166898152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45936.760166898152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45936.760166898152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45936.760166898152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45936.760166898152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45936.760166898152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45936.760166898152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45936.760166898152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45936.760166898152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45936.760166898152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45936.760166898152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45936.760166898152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45936.760166898152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45936.760166898152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45936.760166898152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45936.760166898152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45936.760166898152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45936.760166898152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45936.760166898152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45936.760166898152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45936.760166898152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45936.760166898152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45936.760166898152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45936.760166898152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45936.760166898152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45936.760166898152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45936.760166898152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45936.760166898152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45936.760166898152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45936.760166898152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45936.760166898152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45936.760166898152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45936.760166898152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45936.760166898152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45936.760166898152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45936.760166898152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45936.760166898152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45936.760166898152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45936.760166898152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45936.760166898152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45936.760166898152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45936.760166898152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45936.760166898152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45936.760166898152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45936.760166898152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45936.760166898152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45936.760166898152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45936.760166898152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45936.760166898152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45936.760166898152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45936.760166898152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45936.760166898152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45936.760166898152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45936.760166898152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45936.760166898152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45936.760166898152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45936.760166898152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45936.760166898152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45936.760166898152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45936.760166898152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45936.760166898152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45936.760166898152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45936.760166898152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45936.760166898152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45936.760166898152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45936.760166898152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45936.760166898152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45936.760166898152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45936.760166898152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45936.760166898152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45936.760166898152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45936.760166898152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45936.760166898152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45936.760166898152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45936.760166898152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45936.760166898152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45936.760166898152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45936.760166898152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45936.760166898152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45936.760166898152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45936.760166898152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45936.760166898152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45936.760166898152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45936.760166898152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45936.760166898152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45936.760166898152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45936.760166898152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45936.760166898152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45936.760166898152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45936.760166898152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45936.760166898152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45936.760166898152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45936.760166898152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45936.760166898152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45936.760166898152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45936.760166898152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45936.760166898152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45936.760166898152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45936.760166898152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45936.760166898152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45936.760166898152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45936.760166898152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45936.760166898152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45936.760166898152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45936.760166898152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45936.760166898152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45936.760166898152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45936.760166898152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45936.760166898152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45936.760166898152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45936.760166898152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45936.760166898152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45936.760166898152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45936.760166898152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45936.760166898152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45936.760166898152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45936.760166898152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45936.760166898152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45936.760166898152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45936.760166898152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45936.760166898152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45936.760166898152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45936.760166898152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45936.760166898152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45936.760166898152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45936.760166898152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45936.760166898152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45936.760166898152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45936.760166898152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45936.760166898152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45936.760166898152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45936.760166898152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45936.760166898152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45936.760166898152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45936.760166898152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45936.760166898152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45936.760166898152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45936.760166898152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45936.760166898152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45936.760166898152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45936.760166898152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45936.760166898152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45936.760166898152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45936.760166898152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45936.760166898152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45936.760166898152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45936.760166898152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45936.760166898152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45936.760166898152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45936.760166898152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45936.760166898152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45936.760166898152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45936.760166898152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45936.760166898152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45936.760166898152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45936.760166898152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45936.760166898152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45936.760166898152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45936.760166898152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45936.760166898152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45936.760166898152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45936.760166898152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45936.760166898152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45936.760166898152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45936.760166898152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45936.760166898152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45936.760166898152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45936.760166898152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45936.760166898152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45936.760166898152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45936.760166898152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45936.760166898152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45936.760166898152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45936.760166898152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45936.760166898152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45936.760166898152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45936.760166898152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45936.760166898152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45936.760166898152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45936.760166898152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45936.760166898152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45936.760166898152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45936.760166898152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45936.760166898152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45936.760166898152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45936.760166898152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45936.760166898152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45936.760166898152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45936.760166898152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45936.760166898152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45936.760166898152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45936.760166898152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45936.760166898152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45936.760166898152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45936.760166898152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45936.760166898152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45936.760166898152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45936.760166898152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45936.760166898152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45936.760166898152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45936.760166898152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45936.760166898152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45936.760166898152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45936.760166898152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45936.760166898152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45936.760166898152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45936.760166898152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45936.760166898152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45936.760166898152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45936.760166898152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45936.760166898152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45936.760166898152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45936.760166898152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45936.760166898152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45936.760166898152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45936.760166898152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45936.760166898152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45936.760166898152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45936.760166898152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45936.760166898152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45936.760166898152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45936.760166898152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45936.760166898152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45936.760166898152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45936.760166898152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45936.760166898152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45936.760166898152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45936.760166898152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45936.760166898152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45936.760166898152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45936.760166898152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45936.760166898152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45936.760166898152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45936.760166898152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45936.760166898152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45936.760166898152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45936.760166898152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45936.760166898152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45936.760166898152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45936.760166898152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45936.760166898152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45936.760166898152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45936.760166898152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45936.760166898152</v>
      </c>
      <c r="H269" s="124"/>
      <c r="I269" s="120" t="str">
        <f>IFERROR(VLOOKUP(D269,DB!A:F,6,0),"")</f>
        <v/>
      </c>
      <c r="J269" s="119" t="str">
        <f>IFERROR(VLOOKUP(D269,DB!A:G,7,0),"")</f>
        <v/>
      </c>
      <c r="K269" s="125"/>
      <c r="L269" s="126" t="str">
        <f>IFERROR(VLOOKUP(D269,DB!A:I,9,0),"")</f>
        <v/>
      </c>
    </row>
  </sheetData>
  <dataValidations count="2">
    <dataValidation allowBlank="1" showInputMessage="1" showErrorMessage="1" sqref="E1" xr:uid="{380493DB-286A-4683-AF55-C78F04945A49}"/>
    <dataValidation type="list" allowBlank="1" showInputMessage="1" showErrorMessage="1" sqref="E3 E5:E2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2025-10-06T15:15:25Z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