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10" documentId="13_ncr:1_{F6CB121F-512D-4AA6-A0C1-0FB36C537598}" xr6:coauthVersionLast="47" xr6:coauthVersionMax="47" xr10:uidLastSave="{2F3CCC33-159B-4A5D-926F-D979F5794D3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<sst xmlns="http://schemas.openxmlformats.org/spreadsheetml/2006/main" count="178591" uniqueCount="39078">
  <si>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</si>
  <si>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</si>
  <si>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</si>
  <si>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</si>
  <si>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</si>
  <si>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</si>
  <si>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</si>
  <si>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</si>
  <si>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</si>
  <si>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</si>
  <si>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</si>
  <si>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</si>
  <si>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</si>
  <si>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</si>
  <si>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</si>
  <si>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</si>
  <si>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</si>
  <si>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</si>
  <si>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</si>
  <si>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</si>
  <si>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</si>
  <si>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</si>
  <si>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</si>
  <si>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</si>
  <si>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</si>
  <si>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</si>
  <si>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</si>
  <si>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</si>
  <si>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</si>
  <si>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</si>
  <si>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</si>
  <si>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</si>
  <si>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</si>
  <si>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</si>
  <si>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</si>
  <si>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</si>
  <si>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</si>
  <si>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</si>
  <si>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</si>
  <si>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</si>
  <si>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</si>
  <si>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</si>
  <si>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</si>
  <si>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</si>
  <si>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</si>
  <si>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</si>
  <si>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</si>
  <si>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</si>
  <si>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</si>
  <si>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</si>
  <si>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</si>
  <si>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</si>
  <si>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</si>
  <si>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</si>
  <si>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</si>
  <si>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</si>
  <si>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</si>
  <si>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</si>
  <si>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</si>
  <si>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</si>
  <si>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</si>
  <si>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</si>
  <si>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</si>
  <si>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</si>
  <si>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</si>
  <si>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</si>
  <si>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</si>
  <si>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</si>
  <si>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</si>
  <si>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</si>
  <si>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</si>
  <si>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</si>
  <si>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</si>
  <si>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</si>
  <si>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</si>
  <si>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</si>
  <si>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</si>
  <si>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</si>
  <si>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</si>
  <si>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</si>
  <si>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</si>
  <si>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</si>
  <si>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</si>
  <si>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</si>
  <si>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</si>
  <si>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</si>
  <si>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</si>
  <si>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</si>
  <si>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</si>
  <si>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</si>
  <si>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</si>
  <si>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</si>
  <si>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</si>
  <si>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</si>
  <si>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</si>
  <si>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</si>
  <si>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</si>
  <si>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</si>
  <si>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</si>
  <si>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</si>
  <si>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</si>
  <si>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</si>
  <si>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</si>
  <si>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</si>
  <si>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</si>
  <si>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</si>
  <si>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</si>
  <si>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</si>
  <si>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</si>
  <si>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</si>
  <si>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</si>
  <si>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</si>
  <si>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</si>
  <si>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</si>
  <si>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</si>
  <si>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</si>
  <si>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</si>
  <si>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</si>
  <si>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</si>
  <si>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</si>
  <si>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</si>
  <si>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</si>
  <si>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</si>
  <si>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</si>
  <si>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</si>
  <si>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</si>
  <si>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</si>
  <si>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</si>
  <si>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</si>
  <si>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</si>
  <si>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</si>
  <si>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</si>
  <si>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</si>
  <si>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</si>
  <si>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</si>
  <si>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</si>
  <si>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</si>
  <si>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</si>
  <si>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</si>
  <si>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</si>
  <si>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</si>
  <si>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</si>
  <si>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</si>
  <si>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</si>
  <si>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</si>
  <si>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</si>
  <si>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</si>
  <si>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</si>
  <si>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</si>
  <si>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</si>
  <si>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</si>
  <si>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</si>
  <si>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</si>
  <si>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</si>
  <si>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</si>
  <si>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</si>
  <si>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</si>
  <si>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</si>
  <si>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</si>
  <si>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</si>
  <si>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</si>
  <si>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</si>
  <si>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</si>
  <si>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</si>
  <si>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</si>
  <si>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</si>
  <si>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</si>
  <si>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</si>
  <si>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</si>
  <si>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</si>
  <si>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</si>
  <si>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</si>
  <si>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</si>
  <si>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</si>
  <si>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</si>
  <si>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</si>
  <si>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</si>
  <si>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</si>
  <si>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</si>
  <si>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</si>
  <si>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</si>
  <si>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</si>
  <si>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</si>
  <si>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</si>
  <si>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</si>
  <si>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</si>
  <si>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</si>
  <si>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</si>
  <si>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</si>
  <si>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</si>
  <si>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</si>
  <si>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</si>
  <si>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</si>
  <si>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</si>
  <si>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</si>
  <si>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</si>
  <si>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</si>
  <si>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</si>
  <si>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</si>
  <si>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</si>
  <si>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</si>
  <si>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</si>
  <si>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</si>
  <si>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</si>
  <si>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</si>
  <si>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</si>
  <si>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</si>
  <si>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</si>
  <si>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</si>
  <si>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</si>
  <si>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</si>
  <si>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</si>
  <si>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</si>
  <si>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</si>
  <si>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</si>
  <si>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</si>
  <si>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</si>
  <si>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</si>
  <si>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</si>
  <si>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</si>
  <si>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</si>
  <si>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</si>
  <si>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</si>
  <si>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</si>
  <si>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</si>
  <si>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</si>
  <si>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</si>
  <si>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</si>
  <si>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</si>
  <si>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</si>
  <si>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</si>
  <si>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</si>
  <si>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</si>
  <si>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</si>
  <si>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</si>
  <si>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</si>
  <si>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</si>
  <si>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</si>
  <si>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</si>
  <si>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</si>
  <si>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</si>
  <si>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</si>
  <si>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</si>
  <si>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</si>
  <si>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</si>
  <si>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</si>
  <si>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</si>
  <si>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</si>
  <si>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</si>
  <si>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</si>
  <si>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</si>
  <si>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</si>
  <si>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</si>
  <si>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</si>
  <si>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</si>
  <si>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</si>
  <si>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</si>
  <si>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</si>
  <si>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</si>
  <si>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</si>
  <si>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</si>
  <si>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</si>
  <si>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</si>
  <si>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</si>
  <si>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</si>
  <si>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</si>
  <si>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</si>
  <si>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</si>
  <si>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</si>
  <si>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</si>
  <si>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</si>
  <si>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</si>
  <si>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</si>
  <si>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</si>
  <si>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</si>
  <si>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</si>
  <si>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</si>
  <si>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</si>
  <si>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</si>
  <si>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</si>
  <si>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</si>
  <si>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</si>
  <si>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</si>
  <si>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</si>
  <si>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</si>
  <si>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</si>
  <si>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</si>
  <si>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</si>
  <si>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</si>
  <si>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</si>
  <si>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</si>
  <si>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</si>
  <si>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</si>
  <si>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</si>
  <si>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</si>
  <si>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</si>
  <si>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</si>
  <si>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</si>
  <si>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</si>
  <si>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</si>
  <si>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</si>
  <si>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</si>
  <si>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</si>
  <si>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</si>
  <si>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</si>
  <si>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</si>
  <si>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</si>
  <si>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</si>
  <si>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</si>
  <si>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</si>
  <si>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</si>
  <si>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</si>
  <si>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</si>
  <si>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</si>
  <si>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</si>
  <si>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</si>
  <si>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</si>
  <si>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</si>
  <si>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</si>
  <si>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</si>
  <si>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</si>
  <si>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</si>
  <si>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</si>
  <si>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</si>
  <si>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</si>
  <si>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</si>
  <si>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</si>
  <si>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</si>
  <si>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</si>
  <si>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</si>
  <si>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</si>
  <si>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</si>
  <si>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</si>
  <si>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</si>
  <si>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</si>
  <si>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</si>
  <si>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</si>
  <si>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</si>
  <si>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</si>
  <si>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</si>
  <si>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</si>
  <si>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</si>
  <si>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</si>
  <si>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</si>
  <si>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</si>
  <si>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</si>
  <si>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</si>
  <si>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</si>
  <si>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</si>
  <si>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</si>
  <si>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</si>
  <si>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</si>
  <si>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</si>
  <si>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</si>
  <si>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</si>
  <si>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</si>
  <si>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</si>
  <si>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</si>
  <si>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</si>
  <si>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</si>
  <si>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</si>
  <si>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</si>
  <si>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</si>
  <si>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</si>
  <si>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</si>
  <si>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</si>
  <si>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</si>
  <si>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</si>
  <si>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</si>
  <si>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</si>
  <si>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</si>
  <si>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</si>
  <si>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</si>
  <si>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</si>
  <si>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</si>
  <si>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</si>
  <si>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</si>
  <si>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</si>
  <si>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</si>
  <si>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</si>
  <si>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</si>
  <si>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</si>
  <si>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</si>
  <si>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</si>
  <si>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</si>
  <si>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</si>
  <si>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</si>
  <si>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</si>
  <si>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</si>
  <si>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</si>
  <si>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</si>
  <si>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</si>
  <si>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</si>
  <si>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</si>
  <si>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</si>
  <si>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</si>
  <si>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</si>
  <si>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</si>
  <si>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</si>
  <si>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</si>
  <si>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</si>
  <si>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</si>
  <si>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</si>
  <si>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</si>
  <si>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</si>
  <si>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</si>
  <si>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</si>
  <si>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</si>
  <si>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</si>
  <si>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</si>
  <si>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</si>
  <si>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</si>
  <si>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</si>
  <si>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</si>
  <si>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</si>
  <si>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</si>
  <si>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</si>
  <si>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</si>
  <si>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</si>
  <si>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</si>
  <si>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</si>
  <si>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</si>
  <si>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</si>
  <si>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</si>
  <si>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</si>
  <si>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</si>
  <si>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</si>
  <si>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</si>
  <si>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</si>
  <si>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</si>
  <si>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</si>
  <si>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</si>
  <si>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</si>
  <si>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</si>
  <si>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</si>
  <si>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</si>
  <si>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</si>
  <si>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</si>
  <si>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</si>
  <si>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</si>
  <si>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</si>
  <si>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</si>
  <si>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</si>
  <si>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</si>
  <si>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</si>
  <si>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</si>
  <si>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</si>
  <si>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</si>
  <si>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</si>
  <si>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</si>
  <si>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</si>
  <si>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</si>
  <si>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</si>
  <si>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</si>
  <si>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</si>
  <si>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</si>
  <si>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</si>
  <si>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</si>
  <si>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</si>
  <si>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</si>
  <si>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</si>
  <si>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</si>
  <si>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</si>
  <si>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</si>
  <si>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</si>
  <si>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</si>
  <si>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</si>
  <si>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</si>
  <si>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</si>
  <si>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</si>
  <si>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</si>
  <si>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</si>
  <si>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</si>
  <si>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</si>
  <si>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</si>
  <si>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</si>
  <si>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</si>
  <si>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</si>
  <si>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</si>
  <si>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</si>
  <si>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</si>
  <si>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</si>
  <si>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</si>
  <si>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</si>
  <si>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</si>
  <si>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</si>
  <si>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</si>
  <si>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</si>
  <si>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</si>
  <si>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</si>
  <si>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</si>
  <si>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</si>
  <si>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</si>
  <si>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</si>
  <si>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</si>
  <si>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</si>
  <si>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</si>
  <si>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</si>
  <si>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</si>
  <si>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</si>
  <si>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</si>
  <si>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</si>
  <si>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</si>
  <si>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</si>
  <si>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</si>
  <si>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</si>
  <si>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</si>
  <si>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</si>
  <si>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</si>
  <si>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</si>
  <si>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</si>
  <si>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</si>
  <si>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</si>
  <si>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</si>
  <si>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</si>
  <si>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</si>
  <si>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</si>
  <si>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</si>
  <si>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</si>
  <si>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</si>
  <si>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</si>
  <si>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</si>
  <si>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</si>
  <si>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</si>
  <si>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</si>
  <si>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</si>
  <si>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</si>
  <si>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</si>
  <si>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</si>
  <si>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</si>
  <si>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</si>
  <si>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</si>
  <si>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</si>
  <si>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</si>
  <si>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</si>
  <si>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</si>
  <si>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</si>
  <si>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</si>
  <si>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</si>
  <si>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</si>
  <si>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</si>
  <si>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</si>
  <si>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</si>
  <si>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</si>
  <si>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</si>
  <si>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</si>
  <si>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</si>
  <si>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</si>
  <si>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</si>
  <si>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</si>
  <si>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</si>
  <si>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</si>
  <si>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</si>
  <si>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</si>
  <si>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</si>
  <si>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</si>
  <si>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</si>
  <si>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</si>
  <si>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</si>
  <si>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</si>
  <si>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</si>
  <si>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</si>
  <si>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</si>
  <si>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</si>
  <si>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</si>
  <si>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</si>
  <si>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</si>
  <si>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</si>
  <si>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</si>
  <si>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</si>
  <si>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</si>
  <si>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</si>
  <si>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</si>
  <si>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</si>
  <si>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</si>
  <si>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</si>
  <si>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</si>
  <si>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</si>
  <si>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</si>
  <si>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</si>
  <si>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</si>
  <si>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</si>
  <si>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</si>
  <si>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</si>
  <si>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</si>
  <si>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</si>
  <si>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</si>
  <si>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</si>
  <si>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</si>
  <si>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</si>
  <si>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</si>
  <si>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</si>
  <si>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</si>
  <si>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</si>
  <si>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</si>
  <si>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</si>
  <si>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</si>
  <si>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</si>
  <si>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</si>
  <si>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</si>
  <si>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</si>
  <si>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</si>
  <si>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</si>
  <si>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</si>
  <si>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</si>
  <si>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</si>
  <si>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</si>
  <si>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</si>
  <si>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</si>
  <si>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</si>
  <si>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</si>
  <si>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</si>
  <si>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</si>
  <si>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</si>
  <si>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</si>
  <si>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</si>
  <si>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</si>
  <si>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</si>
  <si>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</si>
  <si>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</si>
  <si>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</si>
  <si>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</si>
  <si>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</si>
  <si>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</si>
  <si>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</si>
  <si>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</si>
  <si>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</si>
  <si>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</si>
  <si>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</si>
  <si>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</si>
  <si>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</si>
  <si>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</si>
  <si>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</si>
  <si>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</si>
  <si>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</si>
  <si>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</si>
  <si>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</si>
  <si>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</si>
  <si>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</si>
  <si>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</si>
  <si>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</si>
  <si>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</si>
  <si>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</si>
  <si>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</si>
  <si>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</si>
  <si>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</si>
  <si>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</si>
  <si>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</si>
  <si>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</si>
  <si>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</si>
  <si>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</si>
  <si>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</si>
  <si>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</si>
  <si>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</si>
  <si>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</si>
  <si>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</si>
  <si>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</si>
  <si>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</si>
  <si>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</si>
  <si>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</si>
  <si>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</si>
  <si>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</si>
  <si>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</si>
  <si>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</si>
  <si>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</si>
  <si>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</si>
  <si>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</si>
  <si>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</si>
  <si>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</si>
  <si>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</si>
  <si>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</si>
  <si>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</si>
  <si>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</si>
  <si>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</si>
  <si>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</si>
  <si>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</si>
  <si>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</si>
  <si>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</si>
  <si>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</si>
  <si>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</si>
  <si>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</si>
  <si>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</si>
  <si>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</si>
  <si>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</si>
  <si>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</si>
  <si>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</si>
  <si>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</si>
  <si>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</si>
  <si>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</si>
  <si>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</si>
  <si>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</si>
  <si>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</si>
  <si>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</si>
  <si>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</si>
  <si>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</si>
  <si>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</si>
  <si>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</si>
  <si>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</si>
  <si>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</si>
  <si>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</si>
  <si>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</si>
  <si>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</si>
  <si>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</si>
  <si>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</si>
  <si>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</si>
  <si>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</si>
  <si>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</si>
  <si>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</si>
  <si>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</si>
  <si>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</si>
  <si>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</si>
  <si>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</si>
  <si>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</si>
  <si>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</si>
  <si>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</si>
  <si>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</si>
  <si>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</si>
  <si>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</si>
  <si>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</si>
  <si>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</si>
  <si>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</si>
  <si>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</si>
  <si>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</si>
  <si>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</si>
  <si>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</si>
  <si>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</si>
  <si>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</si>
  <si>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</si>
  <si>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</si>
  <si>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</si>
  <si>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</si>
  <si>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</si>
  <si>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</si>
  <si>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</si>
  <si>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</si>
  <si>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</si>
  <si>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</si>
  <si>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</si>
  <si>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</si>
  <si>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</si>
  <si>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</si>
  <si>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</si>
  <si>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</si>
  <si>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</si>
  <si>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</si>
  <si>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</si>
  <si>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</si>
  <si>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</si>
  <si>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</si>
  <si>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</si>
  <si>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</si>
  <si>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</si>
  <si>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</si>
  <si>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</si>
  <si>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</si>
  <si>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</si>
  <si>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</si>
  <si>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</si>
  <si>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</si>
  <si>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</si>
  <si>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</si>
  <si>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</si>
  <si>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</si>
  <si>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</si>
  <si>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</si>
  <si>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</si>
  <si>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</si>
  <si>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</si>
  <si>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</si>
  <si>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</si>
  <si>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</si>
  <si>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</si>
  <si>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</si>
  <si>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</si>
  <si>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</si>
  <si>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</si>
  <si>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</si>
  <si>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</si>
  <si>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</si>
  <si>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</si>
  <si>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</si>
  <si>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</si>
  <si>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</si>
  <si>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</si>
  <si>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</si>
  <si>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</si>
  <si>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</si>
  <si>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</si>
  <si>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</si>
  <si>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</si>
  <si>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</si>
  <si>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</si>
  <si>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</si>
  <si>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</si>
  <si>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</si>
  <si>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</si>
  <si>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</si>
  <si>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</si>
  <si>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</si>
  <si>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</si>
  <si>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</si>
  <si>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</si>
  <si>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</si>
  <si>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</si>
  <si>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</si>
  <si>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</si>
  <si>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</si>
  <si>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</si>
  <si>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</si>
  <si>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</si>
  <si>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</si>
  <si>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</si>
  <si>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</si>
  <si>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</si>
  <si>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</si>
  <si>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</si>
  <si>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</si>
  <si>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</si>
  <si>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</si>
  <si>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</si>
  <si>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</si>
  <si>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</si>
  <si>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</si>
  <si>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</si>
  <si>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</si>
  <si>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</si>
  <si>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</si>
  <si>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</si>
  <si>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</si>
  <si>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</si>
  <si>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</si>
  <si>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</si>
  <si>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</si>
  <si>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</si>
  <si>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</si>
  <si>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</si>
  <si>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</si>
  <si>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</si>
  <si>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</si>
  <si>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</si>
  <si>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</si>
  <si>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</si>
  <si>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</si>
  <si>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</si>
  <si>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</si>
  <si>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</si>
  <si>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</si>
  <si>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</si>
  <si>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</si>
  <si>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</si>
  <si>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</si>
  <si>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</si>
  <si>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</si>
  <si>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</si>
  <si>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</si>
  <si>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</si>
  <si>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</si>
  <si>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</si>
  <si>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</si>
  <si>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</si>
  <si>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</si>
  <si>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</si>
  <si>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</si>
  <si>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</si>
  <si>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</si>
  <si>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</si>
  <si>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</si>
  <si>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</si>
  <si>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</si>
  <si>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</si>
  <si>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</si>
  <si>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</si>
  <si>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</si>
  <si>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</si>
  <si>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</si>
  <si>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</si>
  <si>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</si>
  <si>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</si>
  <si>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</si>
  <si>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</si>
  <si>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</si>
  <si>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</si>
  <si>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</si>
  <si>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</si>
  <si>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</si>
  <si>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</si>
  <si>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</si>
  <si>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</si>
  <si>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</si>
  <si>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</si>
  <si>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</si>
  <si>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</si>
  <si>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</si>
  <si>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</si>
  <si>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</si>
  <si>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</si>
  <si>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</si>
  <si>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</si>
  <si>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</si>
  <si>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</si>
  <si>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</si>
  <si>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</si>
  <si>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</si>
  <si>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</si>
  <si>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</si>
  <si>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</si>
  <si>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</si>
  <si>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</si>
  <si>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</si>
  <si>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</si>
  <si>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</si>
  <si>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</si>
  <si>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</si>
  <si>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</si>
  <si>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</si>
  <si>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</si>
  <si>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</si>
  <si>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</si>
  <si>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</si>
  <si>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</si>
  <si>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</si>
  <si>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</si>
  <si>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</si>
  <si>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</si>
  <si>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</si>
  <si>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</si>
  <si>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</si>
  <si>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</si>
  <si>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</si>
  <si>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</si>
  <si>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</si>
  <si>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</si>
  <si>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</si>
  <si>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</si>
  <si>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</si>
  <si>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</si>
  <si>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</si>
  <si>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</si>
  <si>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</si>
  <si>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</si>
  <si>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</si>
  <si>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</si>
  <si>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</si>
  <si>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</si>
  <si>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</si>
  <si>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</si>
  <si>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</si>
  <si>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</si>
  <si>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</si>
  <si>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</si>
  <si>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</si>
  <si>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</si>
  <si>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</si>
  <si>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</si>
  <si>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</si>
  <si>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</si>
  <si>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</si>
  <si>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</si>
  <si>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</si>
  <si>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</si>
  <si>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</si>
  <si>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</si>
  <si>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</si>
  <si>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</si>
  <si>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</si>
  <si>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</si>
  <si>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</si>
  <si>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</si>
  <si>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</si>
  <si>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</si>
  <si>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</si>
  <si>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</si>
  <si>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</si>
  <si>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</si>
  <si>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</si>
  <si>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</si>
  <si>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</si>
  <si>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</si>
  <si>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</si>
  <si>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</si>
  <si>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</si>
  <si>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</si>
  <si>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</si>
  <si>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</si>
  <si>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</si>
  <si>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</si>
  <si>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</si>
  <si>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</si>
  <si>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</si>
  <si>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</si>
  <si>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</si>
  <si>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</si>
  <si>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</si>
  <si>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</si>
  <si>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</si>
  <si>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</si>
  <si>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</si>
  <si>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</si>
  <si>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</si>
  <si>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</si>
  <si>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</si>
  <si>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</si>
  <si>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</si>
  <si>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</si>
  <si>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</si>
  <si>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</si>
  <si>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</si>
  <si>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</si>
  <si>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</si>
  <si>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</si>
  <si>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</si>
  <si>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</si>
  <si>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</si>
  <si>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</si>
  <si>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</si>
  <si>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</si>
  <si>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</si>
  <si>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</si>
  <si>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</si>
  <si>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</si>
  <si>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</si>
  <si>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</si>
  <si>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</si>
  <si>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</si>
  <si>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</si>
  <si>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</si>
  <si>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</si>
  <si>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</si>
  <si>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</si>
  <si>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</si>
  <si>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</si>
  <si>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</si>
  <si>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</si>
  <si>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</si>
  <si>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</si>
  <si>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</si>
  <si>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</si>
  <si>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</si>
  <si>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</si>
  <si>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</si>
  <si>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</si>
  <si>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</si>
  <si>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</si>
  <si>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</si>
  <si>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</si>
  <si>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</si>
  <si>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</si>
  <si>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</si>
  <si>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</si>
  <si>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</si>
  <si>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</si>
  <si>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</si>
  <si>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</si>
  <si>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</si>
  <si>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</si>
  <si>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</si>
  <si>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</si>
  <si>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</si>
  <si>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</si>
  <si>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</si>
  <si>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</si>
  <si>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</si>
  <si>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</si>
  <si>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</si>
  <si>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</si>
  <si>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</si>
  <si>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</si>
  <si>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</si>
  <si>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</si>
  <si>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</si>
  <si>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</si>
  <si>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</si>
  <si>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</si>
  <si>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</si>
  <si>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</si>
  <si>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</si>
  <si>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</si>
  <si>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</si>
  <si>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</si>
  <si>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</si>
  <si>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</si>
  <si>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</si>
  <si>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</si>
  <si>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</si>
  <si>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</si>
  <si>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</si>
  <si>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</si>
  <si>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</si>
  <si>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</si>
  <si>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</si>
  <si>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</si>
  <si>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</si>
  <si>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</si>
  <si>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</si>
  <si>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</si>
  <si>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</si>
  <si>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</si>
  <si>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</si>
  <si>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</si>
  <si>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</si>
  <si>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</si>
  <si>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</si>
  <si>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</si>
  <si>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</si>
  <si>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</si>
  <si>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</si>
  <si>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</si>
  <si>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</si>
  <si>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</si>
  <si>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</si>
  <si>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</si>
  <si>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</si>
  <si>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</si>
  <si>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</si>
  <si>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</si>
  <si>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</si>
  <si>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</si>
  <si>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</si>
  <si>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</si>
  <si>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</si>
  <si>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</si>
  <si>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</si>
  <si>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</si>
  <si>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</si>
  <si>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</si>
  <si>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</si>
  <si>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</si>
  <si>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</si>
  <si>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</si>
  <si>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</si>
  <si>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</si>
  <si>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</si>
  <si>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</si>
  <si>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</si>
  <si>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</si>
  <si>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</si>
  <si>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</si>
  <si>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</si>
  <si>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</si>
  <si>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</si>
  <si>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</si>
  <si>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</si>
  <si>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</si>
  <si>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</si>
  <si>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</si>
  <si>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</si>
  <si>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</si>
  <si>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</si>
  <si>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</si>
  <si>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</si>
  <si>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</si>
  <si>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</si>
  <si>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</si>
  <si>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</si>
  <si>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</si>
  <si>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</si>
  <si>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</si>
  <si>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</si>
  <si>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</si>
  <si>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</si>
  <si>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</si>
  <si>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</si>
  <si>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</si>
  <si>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</si>
  <si>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</si>
  <si>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</si>
  <si>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</si>
  <si>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</si>
  <si>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</si>
  <si>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</si>
  <si>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</si>
  <si>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</si>
  <si>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</si>
  <si>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</si>
  <si>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</si>
  <si>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</si>
  <si>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</si>
  <si>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</si>
  <si>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</si>
  <si>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</si>
  <si>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</si>
  <si>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</si>
  <si>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</si>
  <si>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</si>
  <si>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</si>
  <si>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</si>
  <si>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</si>
  <si>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</si>
  <si>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</si>
  <si>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</si>
  <si>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</si>
  <si>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</si>
  <si>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</si>
  <si>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</si>
  <si>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</si>
  <si>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</si>
  <si>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</si>
  <si>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</si>
  <si>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</si>
  <si>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</si>
  <si>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</si>
  <si>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</si>
  <si>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</si>
  <si>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</si>
  <si>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</si>
  <si>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</si>
  <si>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</si>
  <si>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</si>
  <si>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</si>
  <si>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</si>
  <si>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</si>
  <si>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</si>
  <si>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</si>
  <si>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</si>
  <si>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</si>
  <si>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</si>
  <si>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</si>
  <si>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</si>
  <si>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</si>
  <si>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</si>
  <si>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</si>
  <si>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</si>
  <si>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</si>
  <si>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</si>
  <si>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</si>
  <si>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</si>
  <si>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</si>
  <si>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</si>
  <si>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</si>
  <si>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</si>
  <si>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</si>
  <si>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</si>
  <si>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</si>
  <si>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</si>
  <si>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</si>
  <si>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</si>
  <si>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</si>
  <si>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</si>
  <si>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</si>
  <si>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</si>
  <si>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</si>
  <si>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</si>
  <si>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</si>
  <si>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</si>
  <si>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</si>
  <si>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</si>
  <si>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</si>
  <si>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</si>
  <si>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</si>
  <si>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</si>
  <si>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</si>
  <si>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</si>
  <si>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</si>
  <si>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</si>
  <si>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</si>
  <si>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</si>
  <si>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</si>
  <si>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</si>
  <si>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</si>
  <si>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</si>
  <si>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</si>
  <si>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</si>
  <si>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</si>
  <si>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</si>
  <si>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</si>
  <si>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</si>
  <si>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</si>
  <si>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</si>
  <si>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</si>
  <si>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</si>
  <si>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</si>
  <si>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</si>
  <si>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</si>
  <si>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</si>
  <si>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</si>
  <si>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</si>
  <si>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</si>
  <si>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</si>
  <si>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</si>
  <si>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</si>
  <si>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</si>
  <si>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</si>
  <si>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</si>
  <si>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</si>
  <si>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</si>
  <si>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</si>
  <si>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</si>
  <si>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</si>
  <si>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</si>
  <si>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</si>
  <si>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</si>
  <si>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</si>
  <si>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</si>
  <si>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</si>
  <si>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</si>
  <si>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</si>
  <si>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</si>
  <si>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</si>
  <si>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</si>
  <si>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</si>
  <si>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</si>
  <si>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</si>
  <si>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</si>
  <si>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</si>
  <si>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</si>
  <si>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</si>
  <si>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</si>
  <si>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</si>
  <si>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</si>
  <si>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</si>
  <si>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</si>
  <si>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</si>
  <si>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</si>
  <si>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</si>
  <si>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</si>
  <si>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</si>
  <si>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</si>
  <si>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</si>
  <si>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</si>
  <si>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</si>
  <si>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</si>
  <si>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</si>
  <si>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</si>
  <si>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</si>
  <si>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</si>
  <si>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</si>
  <si>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</si>
  <si>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</si>
  <si>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</si>
  <si>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</si>
  <si>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</si>
  <si>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</si>
  <si>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</si>
  <si>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</si>
  <si>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</si>
  <si>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</si>
  <si>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</si>
  <si>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</si>
  <si>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</si>
  <si>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</si>
  <si>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</si>
  <si>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</si>
  <si>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</si>
  <si>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</si>
  <si>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</si>
  <si>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</si>
  <si>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</si>
  <si>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</si>
  <si>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</si>
  <si>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</si>
  <si>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</si>
  <si>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</si>
  <si>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</si>
  <si>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</si>
  <si>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</si>
  <si>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</si>
  <si>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</si>
  <si>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</si>
  <si>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</si>
  <si>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</si>
  <si>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</si>
  <si>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</si>
  <si>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</si>
  <si>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</si>
  <si>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</si>
  <si>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</si>
  <si>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</si>
  <si>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</si>
  <si>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</si>
  <si>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</si>
  <si>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</si>
  <si>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</si>
  <si>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</si>
  <si>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</si>
  <si>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</si>
  <si>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</si>
  <si>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</si>
  <si>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</si>
  <si>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</si>
  <si>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</si>
  <si>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</si>
  <si>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</si>
  <si>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</si>
  <si>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</si>
  <si>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</si>
  <si>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</si>
  <si>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</si>
  <si>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</si>
  <si>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</si>
  <si>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</si>
  <si>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</si>
  <si>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</si>
  <si>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</si>
  <si>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</si>
  <si>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</si>
  <si>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</si>
  <si>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</si>
  <si>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</si>
  <si>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</si>
  <si>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</si>
  <si>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</si>
  <si>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</si>
  <si>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</si>
  <si>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</si>
  <si>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</si>
  <si>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</si>
  <si>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</si>
  <si>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</si>
  <si>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</si>
  <si>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</si>
  <si>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</si>
  <si>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</si>
  <si>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</si>
  <si>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</si>
  <si>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</si>
  <si>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</si>
  <si>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</si>
  <si>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</si>
  <si>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</si>
  <si>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</si>
  <si>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</si>
  <si>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</si>
  <si>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</si>
  <si>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</si>
  <si>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</si>
  <si>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</si>
  <si>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</si>
  <si>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</si>
  <si>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</si>
  <si>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</si>
  <si>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</si>
  <si>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</si>
  <si>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</si>
  <si>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</si>
  <si>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</si>
  <si>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</si>
  <si>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</si>
  <si>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</si>
  <si>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</si>
  <si>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</si>
  <si>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</si>
  <si>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</si>
  <si>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</si>
  <si>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</si>
  <si>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</si>
  <si>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</si>
  <si>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</si>
  <si>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</si>
  <si>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</si>
  <si>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</si>
  <si>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</si>
  <si>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</si>
  <si>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</si>
  <si>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</si>
  <si>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</si>
  <si>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</si>
  <si>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</si>
  <si>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</si>
  <si>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</si>
  <si>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</si>
  <si>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</si>
  <si>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</si>
  <si>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</si>
  <si>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</si>
  <si>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</si>
  <si>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</si>
  <si>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</si>
  <si>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</si>
  <si>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</si>
  <si>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</si>
  <si>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</si>
  <si>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</si>
  <si>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</si>
  <si>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</si>
  <si>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</si>
  <si>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</si>
  <si>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</si>
  <si>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</si>
  <si>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</si>
  <si>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</si>
  <si>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</si>
  <si>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</si>
  <si>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</si>
  <si>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</si>
  <si>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</si>
  <si>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</si>
  <si>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</si>
  <si>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</si>
  <si>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</si>
  <si>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</si>
  <si>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</si>
  <si>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</si>
  <si>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</si>
  <si>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</si>
  <si>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</si>
  <si>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</si>
  <si>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</si>
  <si>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</si>
  <si>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</si>
  <si>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</si>
  <si>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</si>
  <si>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</si>
  <si>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</si>
  <si>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</si>
  <si>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</si>
  <si>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</si>
  <si>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</si>
  <si>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</si>
  <si>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</si>
  <si>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</si>
  <si>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</si>
  <si>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</si>
  <si>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</si>
  <si>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</si>
  <si>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</si>
  <si>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</si>
  <si>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</si>
  <si>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</si>
  <si>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</si>
  <si>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</si>
  <si>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</si>
  <si>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</si>
  <si>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</si>
  <si>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</si>
  <si>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</si>
  <si>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</si>
  <si>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</si>
  <si>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</si>
  <si>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</si>
  <si>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</si>
  <si>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</si>
  <si>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</si>
  <si>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</si>
  <si>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</si>
  <si>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</si>
  <si>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</si>
  <si>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</si>
  <si>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</si>
  <si>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</si>
  <si>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</si>
  <si>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</si>
  <si>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</si>
  <si>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</si>
  <si>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</si>
  <si>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</si>
  <si>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</si>
  <si>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</si>
  <si>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</si>
  <si>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</si>
  <si>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</si>
  <si>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</si>
  <si>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</si>
  <si>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</si>
  <si>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</si>
  <si>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</si>
  <si>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</si>
  <si>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</si>
  <si>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</si>
  <si>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</si>
  <si>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</si>
  <si>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</si>
  <si>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</si>
  <si>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</si>
  <si>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</si>
  <si>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</si>
  <si>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</si>
  <si>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</si>
  <si>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</si>
  <si>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</si>
  <si>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</si>
  <si>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</si>
  <si>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</si>
  <si>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</si>
  <si>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</si>
  <si>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</si>
  <si>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</si>
  <si>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</si>
  <si>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</si>
  <si>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</si>
  <si>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</si>
  <si>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</si>
  <si>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</si>
  <si>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</si>
  <si>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</si>
  <si>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</si>
  <si>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</si>
  <si>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</si>
  <si>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</si>
  <si>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</si>
  <si>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</si>
  <si>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</si>
  <si>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</si>
  <si>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</si>
  <si>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</si>
  <si>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</si>
  <si>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</si>
  <si>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</si>
  <si>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</si>
  <si>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</si>
  <si>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</si>
  <si>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</si>
  <si>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</si>
  <si>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</si>
  <si>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</si>
  <si>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</si>
  <si>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</si>
  <si>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</si>
  <si>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</si>
  <si>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</si>
  <si>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</si>
  <si>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</si>
  <si>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</si>
  <si>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</si>
  <si>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</si>
  <si>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</si>
  <si>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</si>
  <si>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</si>
  <si>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</si>
  <si>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</si>
  <si>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</si>
  <si>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</si>
  <si>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</si>
  <si>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</si>
  <si>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</si>
  <si>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</si>
  <si>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</si>
  <si>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</si>
  <si>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</si>
  <si>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</si>
  <si>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</si>
  <si>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</si>
  <si>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</si>
  <si>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</si>
  <si>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</si>
  <si>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</si>
  <si>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</si>
  <si>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</si>
  <si>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</si>
  <si>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</si>
  <si>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</si>
  <si>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</si>
  <si>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</si>
  <si>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</si>
  <si>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</si>
  <si>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</si>
  <si>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</si>
  <si>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</si>
  <si>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</si>
  <si>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</si>
  <si>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</si>
  <si>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</si>
  <si>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</si>
  <si>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</si>
  <si>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</si>
  <si>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</si>
  <si>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</si>
  <si>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</si>
  <si>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</si>
  <si>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</si>
  <si>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</si>
  <si>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</si>
  <si>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</si>
  <si>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</si>
  <si>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</si>
  <si>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</si>
  <si>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</si>
  <si>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</si>
  <si>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</si>
  <si>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</si>
  <si>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</si>
  <si>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</si>
  <si>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</si>
  <si>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</si>
  <si>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</si>
  <si>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</si>
  <si>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</si>
  <si>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</si>
  <si>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</si>
  <si>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</si>
  <si>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</si>
  <si>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</si>
  <si>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</si>
  <si>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</si>
  <si>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</si>
  <si>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</si>
  <si>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</si>
  <si>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</si>
  <si>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</si>
  <si>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</si>
  <si>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</si>
  <si>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</si>
  <si>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</si>
  <si>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</si>
  <si>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</si>
  <si>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</si>
  <si>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</si>
  <si>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</si>
  <si>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</si>
  <si>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</si>
  <si>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</si>
  <si>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</si>
  <si>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</si>
  <si>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</si>
  <si>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</si>
  <si>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</si>
  <si>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</si>
  <si>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</si>
  <si>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</si>
  <si>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</si>
  <si>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</si>
  <si>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</si>
  <si>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</si>
  <si>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</si>
  <si>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</si>
  <si>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</si>
  <si>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</si>
  <si>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</si>
  <si>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</si>
  <si>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</si>
  <si>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</si>
  <si>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</si>
  <si>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</si>
  <si>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</si>
  <si>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</si>
  <si>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</si>
  <si>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</si>
  <si>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</si>
  <si>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</si>
  <si>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</si>
  <si>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</si>
  <si>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</si>
  <si>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</si>
  <si>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</si>
  <si>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</si>
  <si>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</si>
  <si>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</si>
  <si>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</si>
  <si>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</si>
  <si>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</si>
  <si>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</si>
  <si>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</si>
  <si>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</si>
  <si>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</si>
  <si>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</si>
  <si>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</si>
  <si>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</si>
  <si>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</si>
  <si>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</si>
  <si>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</si>
  <si>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</si>
  <si>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</si>
  <si>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</si>
  <si>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</si>
  <si>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</si>
  <si>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</si>
  <si>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</si>
  <si>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</si>
  <si>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</si>
  <si>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</si>
  <si>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</si>
  <si>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</si>
  <si>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</si>
  <si>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</si>
  <si>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</si>
  <si>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</si>
  <si>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</si>
  <si>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</si>
  <si>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</si>
  <si>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</si>
  <si>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</si>
  <si>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</si>
  <si>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</si>
  <si>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</si>
  <si>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</si>
  <si>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</si>
  <si>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</si>
  <si>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</si>
  <si>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</si>
  <si>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</si>
  <si>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</si>
  <si>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</si>
  <si>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</si>
  <si>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</si>
  <si>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</si>
  <si>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</si>
  <si>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</si>
  <si>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</si>
  <si>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</si>
  <si>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</si>
  <si>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</si>
  <si>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</si>
  <si>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</si>
  <si>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</si>
  <si>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</si>
  <si>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</si>
  <si>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</si>
  <si>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</si>
  <si>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</si>
  <si>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</si>
  <si>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</si>
  <si>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</si>
  <si>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</si>
  <si>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</si>
  <si>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</si>
  <si>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</si>
  <si>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</si>
  <si>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</si>
  <si>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</si>
  <si>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</si>
  <si>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</si>
  <si>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</si>
  <si>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</si>
  <si>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</si>
  <si>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</si>
  <si>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</si>
  <si>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</si>
  <si>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</si>
  <si>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</si>
  <si>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</si>
  <si>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</si>
  <si>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</si>
  <si>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</si>
  <si>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</si>
  <si>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</si>
  <si>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</si>
  <si>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</si>
  <si>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</si>
  <si>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</si>
  <si>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</si>
  <si>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</si>
  <si>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</si>
  <si>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</si>
  <si>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</si>
  <si>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</si>
  <si>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</si>
  <si>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</si>
  <si>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</si>
  <si>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</si>
  <si>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</si>
  <si>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</si>
  <si>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</si>
  <si>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</si>
  <si>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</si>
  <si>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</si>
  <si>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</si>
  <si>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</si>
  <si>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</si>
  <si>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</si>
  <si>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</si>
  <si>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</si>
  <si>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</si>
  <si>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</si>
  <si>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</si>
  <si>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</si>
  <si>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</si>
  <si>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</si>
  <si>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</si>
  <si>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</si>
  <si>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</si>
  <si>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</si>
  <si>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</si>
  <si>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</si>
  <si>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</si>
  <si>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</si>
  <si>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</si>
  <si>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</si>
  <si>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</si>
  <si>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</si>
  <si>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</si>
  <si>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</si>
  <si>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</si>
  <si>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</si>
  <si>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</si>
  <si>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</si>
  <si>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</si>
  <si>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</si>
  <si>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</si>
  <si>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</si>
  <si>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</si>
  <si>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</si>
  <si>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</si>
  <si>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</si>
  <si>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</si>
  <si>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</si>
  <si>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</si>
  <si>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</si>
  <si>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</si>
  <si>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</si>
  <si>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</si>
  <si>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</si>
  <si>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</si>
  <si>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</si>
  <si>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</si>
  <si>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</si>
  <si>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</si>
  <si>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</si>
  <si>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</si>
  <si>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</si>
  <si>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</si>
  <si>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</si>
  <si>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</si>
  <si>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</si>
  <si>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</si>
  <si>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</si>
  <si>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</si>
  <si>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</si>
  <si>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</si>
  <si>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</si>
  <si>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</si>
  <si>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</si>
  <si>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</si>
  <si>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</si>
  <si>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</si>
  <si>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</si>
  <si>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</si>
  <si>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</si>
  <si>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</si>
  <si>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</si>
  <si>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</si>
  <si>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</si>
  <si>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</si>
  <si>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</si>
  <si>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</si>
  <si>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</si>
  <si>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</si>
  <si>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</si>
  <si>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</si>
  <si>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</si>
  <si>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</si>
  <si>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</si>
  <si>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</si>
  <si>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</si>
  <si>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</si>
  <si>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</si>
  <si>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</si>
  <si>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</si>
  <si>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</si>
  <si>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</si>
  <si>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</si>
  <si>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</si>
  <si>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</si>
  <si>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</si>
  <si>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</si>
  <si>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</si>
  <si>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</si>
  <si>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</si>
  <si>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</si>
  <si>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</si>
  <si>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</si>
  <si>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</si>
  <si>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</si>
  <si>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</si>
  <si>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</si>
  <si>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</si>
  <si>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</si>
  <si>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</si>
  <si>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</si>
  <si>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</si>
  <si>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</si>
  <si>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</si>
  <si>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</si>
  <si>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</si>
  <si>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</si>
  <si>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</si>
  <si>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</si>
  <si>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</si>
  <si>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</si>
  <si>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</si>
  <si>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</si>
  <si>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</si>
  <si>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</si>
  <si>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</si>
  <si>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</si>
  <si>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</si>
  <si>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</si>
  <si>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</si>
  <si>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</si>
  <si>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</si>
  <si>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</si>
  <si>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</si>
  <si>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</si>
  <si>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</si>
  <si>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</si>
  <si>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</si>
  <si>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</si>
  <si>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</si>
  <si>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</si>
  <si>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</si>
  <si>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</si>
  <si>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</si>
  <si>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</si>
  <si>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</si>
  <si>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</si>
  <si>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</si>
  <si>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</si>
  <si>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</si>
  <si>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</si>
  <si>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</si>
  <si>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</si>
  <si>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</si>
  <si>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</si>
  <si>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</si>
  <si>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</si>
  <si>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</si>
  <si>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</si>
  <si>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</si>
  <si>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</si>
  <si>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</si>
  <si>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</si>
  <si>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</si>
  <si>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</si>
  <si>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</si>
  <si>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</si>
  <si>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</si>
  <si>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</si>
  <si>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</si>
  <si>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</si>
  <si>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</si>
  <si>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</si>
  <si>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</si>
  <si>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</si>
  <si>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</si>
  <si>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</si>
  <si>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</si>
  <si>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</si>
  <si>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</si>
  <si>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</si>
  <si>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</si>
  <si>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</si>
  <si>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</si>
  <si>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</si>
  <si>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</si>
  <si>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</si>
  <si>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</si>
  <si>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</si>
  <si>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</si>
  <si>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</si>
  <si>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</si>
  <si>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</si>
  <si>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</si>
  <si>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</si>
  <si>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</si>
  <si>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</si>
  <si>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</si>
  <si>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</si>
  <si>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</si>
  <si>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</si>
  <si>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</si>
  <si>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</si>
  <si>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</si>
  <si>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</si>
  <si>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</si>
  <si>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</si>
  <si>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</si>
  <si>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</si>
  <si>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</si>
  <si>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</si>
  <si>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</si>
  <si>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</si>
  <si>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</si>
  <si>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</si>
  <si>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</si>
  <si>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</si>
  <si>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</si>
  <si>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</si>
  <si>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</si>
  <si>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</si>
  <si>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</si>
  <si>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</si>
  <si>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</si>
  <si>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</si>
  <si>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</si>
  <si>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</si>
  <si>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</si>
  <si>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</si>
  <si>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</si>
  <si>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</si>
  <si>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</si>
  <si>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</si>
  <si>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</si>
  <si>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</si>
  <si>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</si>
  <si>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</si>
  <si>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</si>
  <si>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</si>
  <si>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</si>
  <si>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</si>
  <si>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</si>
  <si>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</si>
  <si>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</si>
  <si>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</si>
  <si>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</si>
  <si>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</si>
  <si>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</si>
  <si>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</si>
  <si>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</si>
  <si>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</si>
  <si>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</si>
  <si>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</si>
  <si>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</si>
  <si>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</si>
  <si>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</si>
  <si>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</si>
  <si>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</si>
  <si>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</si>
  <si>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</si>
  <si>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</si>
  <si>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</si>
  <si>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</si>
  <si>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</si>
  <si>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</si>
  <si>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</si>
  <si>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</si>
  <si>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</si>
  <si>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</si>
  <si>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</si>
  <si>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</si>
  <si>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</si>
  <si>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</si>
  <si>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</si>
  <si>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</si>
  <si>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</si>
  <si>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</si>
  <si>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</si>
  <si>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</si>
  <si>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</si>
  <si>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</si>
  <si>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</si>
  <si>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</si>
  <si>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</si>
  <si>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</si>
  <si>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</si>
  <si>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</si>
  <si>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</si>
  <si>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</si>
  <si>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</si>
  <si>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</si>
  <si>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</si>
  <si>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</si>
  <si>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</si>
  <si>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</si>
  <si>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</si>
  <si>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</si>
  <si>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</si>
  <si>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</si>
  <si>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</si>
  <si>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</si>
  <si>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</si>
  <si>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</si>
  <si>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</si>
  <si>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</si>
  <si>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</si>
  <si>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</si>
  <si>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</si>
  <si>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</si>
  <si>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</si>
  <si>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</si>
  <si>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</si>
  <si>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</si>
  <si>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</si>
  <si>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</si>
  <si>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</si>
  <si>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</si>
  <si>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</si>
  <si>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</si>
  <si>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</si>
  <si>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</si>
  <si>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</si>
  <si>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</si>
  <si>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</si>
  <si>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</si>
  <si>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</si>
  <si>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</si>
  <si>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</si>
  <si>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</si>
  <si>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</si>
  <si>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</si>
  <si>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</si>
  <si>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</si>
  <si>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</si>
  <si>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</si>
  <si>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</si>
  <si>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</si>
  <si>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</si>
  <si>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</si>
  <si>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</si>
  <si>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</si>
  <si>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</si>
  <si>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</si>
  <si>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</si>
  <si>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</si>
  <si>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</si>
  <si>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</si>
  <si>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</si>
  <si>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</si>
  <si>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</si>
  <si>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</si>
  <si>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</si>
  <si>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</si>
  <si>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</si>
  <si>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</si>
  <si>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</si>
  <si>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</si>
  <si>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</si>
  <si>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</si>
  <si>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</si>
  <si>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</si>
  <si>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</si>
  <si>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</si>
  <si>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</si>
  <si>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</si>
  <si>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</si>
  <si>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</si>
  <si>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</si>
  <si>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</si>
  <si>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</si>
  <si>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</si>
  <si>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</si>
  <si>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</si>
  <si>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</si>
  <si>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</si>
  <si>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</si>
  <si>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</si>
  <si>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</si>
  <si>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</si>
  <si>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</si>
  <si>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</si>
  <si>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</si>
  <si>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</si>
  <si>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</si>
  <si>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</si>
  <si>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</si>
  <si>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</si>
  <si>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</si>
  <si>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</si>
  <si>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</si>
  <si>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</si>
  <si>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</si>
  <si>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</si>
  <si>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</si>
  <si>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</si>
  <si>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</si>
  <si>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</si>
  <si>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</si>
  <si>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</si>
  <si>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</si>
  <si>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</si>
  <si>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</si>
  <si>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</si>
  <si>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</si>
  <si>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</si>
  <si>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</si>
  <si>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</si>
  <si>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</si>
  <si>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</si>
  <si>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</si>
  <si>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</si>
  <si>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</si>
  <si>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</si>
  <si>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</si>
  <si>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</si>
  <si>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</si>
  <si>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</si>
  <si>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</si>
  <si>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</si>
  <si>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</si>
  <si>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</si>
  <si>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</si>
  <si>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</si>
  <si>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</si>
  <si>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</si>
  <si>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</si>
  <si>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</si>
  <si>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</si>
  <si>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</si>
  <si>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</si>
  <si>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</si>
  <si>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</si>
  <si>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</si>
  <si>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</si>
  <si>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</si>
  <si>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</si>
  <si>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</si>
  <si>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</si>
  <si>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</si>
  <si>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</si>
  <si>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</si>
  <si>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</si>
  <si>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</si>
  <si>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</si>
  <si>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</si>
  <si>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</si>
  <si>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</si>
  <si>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</si>
  <si>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</si>
  <si>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</si>
  <si>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</si>
  <si>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</si>
  <si>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</si>
  <si>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</si>
  <si>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</si>
  <si>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</si>
  <si>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</si>
  <si>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</si>
  <si>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</si>
  <si>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</si>
  <si>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</si>
  <si>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</si>
  <si>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</si>
  <si>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</si>
  <si>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</si>
  <si>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</si>
  <si>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</si>
  <si>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</si>
  <si>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</si>
  <si>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</si>
  <si>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</si>
  <si>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</si>
  <si>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</si>
  <si>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</si>
  <si>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</si>
  <si>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</si>
  <si>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</si>
  <si>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</si>
  <si>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</si>
  <si>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</si>
  <si>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</si>
  <si>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</si>
  <si>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</si>
  <si>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</si>
  <si>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</si>
  <si>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</si>
  <si>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</si>
  <si>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</si>
  <si>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</si>
  <si>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</si>
  <si>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</si>
  <si>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</si>
  <si>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</si>
  <si>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</si>
  <si>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</si>
  <si>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</si>
  <si>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</si>
  <si>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</si>
  <si>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</si>
  <si>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</si>
  <si>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</si>
  <si>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</si>
  <si>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</si>
  <si>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</si>
  <si>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</si>
  <si>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</si>
  <si>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</si>
  <si>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</si>
  <si>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</si>
  <si>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</si>
  <si>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</si>
  <si>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</si>
  <si>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</si>
  <si>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</si>
  <si>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</si>
  <si>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</si>
  <si>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</si>
  <si>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</si>
  <si>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</si>
  <si>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</si>
  <si>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</si>
  <si>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</si>
  <si>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</si>
  <si>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</si>
  <si>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</si>
  <si>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</si>
  <si>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</si>
  <si>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</si>
  <si>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</si>
  <si>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</si>
  <si>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</si>
  <si>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</si>
  <si>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</si>
  <si>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</si>
  <si>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</si>
  <si>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</si>
  <si>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</si>
  <si>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</si>
  <si>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</si>
  <si>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</si>
  <si>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</si>
  <si>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</si>
  <si>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</si>
  <si>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</si>
  <si>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</si>
  <si>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</si>
  <si>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</si>
  <si>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</si>
  <si>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</si>
  <si>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</si>
  <si>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</si>
  <si>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</si>
  <si>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</si>
  <si>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</si>
  <si>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</si>
  <si>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</si>
  <si>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</si>
  <si>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</si>
  <si>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</si>
  <si>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</si>
  <si>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</si>
  <si>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</si>
  <si>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</si>
  <si>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</si>
  <si>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</si>
  <si>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</si>
  <si>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</si>
  <si>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</si>
  <si>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</si>
  <si>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</si>
  <si>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</si>
  <si>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</si>
  <si>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</si>
  <si>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</si>
  <si>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</si>
  <si>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</si>
  <si>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</si>
  <si>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</si>
  <si>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</si>
  <si>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</si>
  <si>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</si>
  <si>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</si>
  <si>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</si>
  <si>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</si>
  <si>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</si>
  <si>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</si>
  <si>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</si>
  <si>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</si>
  <si>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</si>
  <si>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</si>
  <si>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</si>
  <si>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</si>
  <si>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</si>
  <si>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</si>
  <si>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</si>
  <si>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</si>
  <si>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</si>
  <si>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</si>
  <si>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</si>
  <si>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</si>
  <si>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</si>
  <si>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</si>
  <si>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</si>
  <si>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</si>
  <si>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</si>
  <si>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</si>
  <si>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</si>
  <si>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</si>
  <si>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</si>
  <si>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</si>
  <si>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</si>
  <si>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</si>
  <si>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</si>
  <si>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</si>
  <si>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</si>
  <si>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</si>
  <si>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</si>
  <si>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</si>
  <si>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</si>
  <si>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</si>
  <si>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</si>
  <si>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</si>
  <si>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</si>
  <si>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</si>
  <si>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</si>
  <si>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</si>
  <si>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</si>
  <si>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</si>
  <si>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</si>
  <si>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</si>
  <si>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</si>
  <si>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</si>
  <si>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</si>
  <si>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</si>
  <si>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</si>
  <si>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</si>
  <si>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</si>
  <si>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</si>
  <si>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</si>
  <si>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</si>
  <si>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</si>
  <si>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</si>
  <si>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</si>
  <si>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</si>
  <si>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</si>
  <si>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</si>
  <si>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</si>
  <si>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</si>
  <si>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</si>
  <si>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</si>
  <si>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</si>
  <si>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</si>
  <si>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</si>
  <si>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</si>
  <si>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</si>
  <si>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</si>
  <si>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</si>
  <si>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</si>
  <si>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</si>
  <si>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</si>
  <si>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</si>
  <si>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</si>
  <si>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</si>
  <si>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</si>
  <si>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</si>
  <si>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</si>
  <si>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</si>
  <si>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</si>
  <si>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</si>
  <si>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</si>
  <si>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</si>
  <si>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</si>
  <si>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</si>
  <si>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</si>
  <si>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</si>
  <si>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</si>
  <si>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</si>
  <si>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</si>
  <si>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</si>
  <si>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</si>
  <si>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</si>
  <si>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</si>
  <si>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</si>
  <si>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</si>
  <si>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</si>
  <si>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</si>
  <si>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</si>
  <si>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</si>
  <si>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</si>
  <si>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</si>
  <si>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</si>
  <si>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</si>
  <si>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</si>
  <si>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</si>
  <si>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</si>
  <si>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</si>
  <si>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</si>
  <si>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</si>
  <si>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</si>
  <si>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</si>
  <si>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</si>
  <si>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</si>
  <si>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</si>
  <si>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</si>
  <si>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</si>
  <si>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</si>
  <si>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</si>
  <si>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</si>
  <si>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</si>
  <si>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</si>
  <si>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</si>
  <si>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</si>
  <si>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</si>
  <si>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</si>
  <si>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</si>
  <si>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</si>
  <si>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</si>
  <si>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</si>
  <si>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</si>
  <si>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</si>
  <si>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</si>
  <si>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</si>
  <si>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</si>
  <si>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</si>
  <si>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</si>
  <si>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</si>
  <si>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</si>
  <si>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</si>
  <si>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</si>
  <si>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</si>
  <si>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</si>
  <si>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</si>
  <si>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</si>
  <si>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</si>
  <si>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</si>
  <si>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</si>
  <si>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</si>
  <si>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</si>
  <si>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</si>
  <si>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</si>
  <si>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</si>
  <si>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</si>
  <si>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</si>
  <si>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</si>
  <si>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</si>
  <si>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</si>
  <si>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</si>
  <si>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</si>
  <si>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</si>
  <si>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</si>
  <si>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</si>
  <si>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</si>
  <si>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</si>
  <si>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</si>
  <si>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</si>
  <si>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</si>
  <si>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</si>
  <si>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</si>
  <si>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</si>
  <si>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</si>
  <si>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</si>
  <si>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</si>
  <si>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</si>
  <si>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</si>
  <si>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</si>
  <si>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</si>
  <si>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</si>
  <si>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</si>
  <si>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</si>
  <si>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</si>
  <si>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</si>
  <si>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</si>
  <si>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</si>
  <si>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</si>
  <si>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</si>
  <si>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</si>
  <si>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</si>
  <si>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</si>
  <si>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</si>
  <si>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</si>
  <si>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</si>
  <si>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</si>
  <si>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</si>
  <si>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</si>
  <si>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</si>
  <si>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</si>
  <si>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</si>
  <si>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</si>
  <si>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</si>
  <si>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</si>
  <si>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</si>
  <si>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</si>
  <si>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</si>
  <si>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</si>
  <si>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</si>
  <si>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</si>
  <si>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</si>
  <si>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</si>
  <si>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</si>
  <si>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</si>
  <si>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</si>
  <si>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</si>
  <si>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</si>
  <si>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</si>
  <si>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</si>
  <si>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</si>
  <si>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</si>
  <si>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</si>
  <si>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</si>
  <si>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</si>
  <si>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</si>
  <si>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</si>
  <si>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</si>
  <si>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</si>
  <si>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</si>
  <si>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</si>
  <si>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</si>
  <si>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</si>
  <si>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</si>
  <si>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</si>
  <si>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</si>
  <si>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</si>
  <si>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</si>
  <si>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</si>
  <si>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</si>
  <si>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</si>
  <si>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</si>
  <si>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</si>
  <si>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</si>
  <si>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</si>
  <si>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</si>
  <si>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</si>
  <si>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</si>
  <si>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</si>
  <si>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</si>
  <si>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</si>
  <si>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</si>
  <si>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</si>
  <si>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</si>
  <si>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</si>
  <si>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</si>
  <si>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</si>
  <si>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</si>
  <si>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</si>
  <si>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</si>
  <si>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</si>
  <si>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</si>
  <si>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</si>
  <si>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</si>
  <si>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</si>
  <si>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</si>
  <si>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</si>
  <si>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</si>
  <si>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</si>
  <si>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</si>
  <si>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</si>
  <si>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</si>
  <si>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</si>
  <si>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</si>
  <si>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</si>
  <si>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</si>
  <si>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</si>
  <si>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</si>
  <si>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</si>
  <si>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</si>
  <si>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</si>
  <si>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</si>
  <si>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</si>
  <si>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</si>
  <si>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</si>
  <si>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</si>
  <si>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</si>
  <si>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</si>
  <si>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</si>
  <si>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</si>
  <si>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</si>
  <si>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</si>
  <si>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</si>
  <si>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</si>
  <si>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</si>
  <si>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</si>
  <si>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</si>
  <si>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</si>
  <si>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</si>
  <si>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</si>
  <si>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</si>
  <si>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</si>
  <si>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</si>
  <si>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</si>
  <si>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</si>
  <si>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</si>
  <si>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</si>
  <si>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</si>
  <si>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</si>
  <si>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</si>
  <si>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</si>
  <si>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</si>
  <si>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</si>
  <si>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</si>
  <si>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</si>
  <si>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</si>
  <si>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</si>
  <si>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</si>
  <si>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</si>
  <si>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</si>
  <si>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</si>
  <si>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</si>
  <si>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</si>
  <si>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</si>
  <si>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</si>
  <si>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</si>
  <si>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</si>
  <si>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</si>
  <si>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</si>
  <si>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</si>
  <si>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</si>
  <si>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</si>
  <si>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</si>
  <si>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</si>
  <si>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</si>
  <si>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</si>
  <si>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</si>
  <si>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</si>
  <si>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</si>
  <si>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</si>
  <si>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</si>
  <si>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</si>
  <si>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</si>
  <si>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</si>
  <si>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</si>
  <si>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</si>
  <si>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</si>
  <si>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</si>
  <si>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</si>
  <si>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</si>
  <si>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</si>
  <si>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</si>
  <si>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</si>
  <si>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</si>
  <si>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</si>
  <si>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</si>
  <si>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</si>
  <si>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</si>
  <si>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</si>
  <si>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</si>
  <si>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</si>
  <si>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</si>
  <si>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</si>
  <si>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</si>
  <si>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</si>
  <si>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</si>
  <si>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</si>
  <si>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</si>
  <si>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</si>
  <si>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</si>
  <si>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</si>
  <si>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</si>
  <si>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</si>
  <si>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</si>
  <si>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</si>
  <si>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</si>
  <si>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</si>
  <si>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</si>
  <si>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</si>
  <si>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</si>
  <si>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</si>
  <si>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</si>
  <si>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</si>
  <si>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</si>
  <si>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</si>
  <si>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</si>
  <si>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</si>
  <si>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</si>
  <si>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</si>
  <si>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</si>
  <si>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</si>
  <si>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</si>
  <si>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</si>
  <si>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</si>
  <si>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</si>
  <si>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</si>
  <si>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</si>
  <si>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</si>
  <si>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</si>
  <si>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</si>
  <si>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</si>
  <si>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</si>
  <si>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</si>
  <si>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</si>
  <si>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</si>
  <si>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</si>
  <si>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</si>
  <si>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</si>
  <si>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</si>
  <si>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</si>
  <si>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</si>
  <si>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</si>
  <si>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</si>
  <si>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</si>
  <si>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</si>
  <si>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</si>
  <si>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</si>
  <si>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</si>
  <si>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</si>
  <si>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</si>
  <si>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</si>
  <si>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</si>
  <si>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</si>
  <si>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</si>
  <si>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</si>
  <si>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</si>
  <si>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</si>
  <si>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</si>
  <si>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</si>
  <si>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</si>
  <si>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</si>
  <si>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</si>
  <si>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</si>
  <si>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</si>
  <si>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</si>
  <si>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</si>
  <si>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</si>
  <si>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</si>
  <si>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</si>
  <si>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</si>
  <si>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</si>
  <si>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</si>
  <si>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</si>
  <si>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</si>
  <si>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</si>
  <si>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</si>
  <si>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</si>
  <si>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</si>
  <si>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</si>
  <si>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</si>
  <si>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</si>
  <si>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</si>
  <si>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</si>
  <si>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</si>
  <si>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</si>
  <si>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</si>
  <si>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</si>
  <si>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</si>
  <si>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</si>
  <si>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</si>
  <si>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</si>
  <si>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</si>
  <si>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</si>
  <si>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</si>
  <si>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</si>
  <si>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</si>
  <si>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</si>
  <si>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</si>
  <si>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</si>
  <si>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</si>
  <si>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</si>
  <si>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</si>
  <si>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</si>
  <si>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</si>
  <si>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</si>
  <si>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</si>
  <si>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</si>
  <si>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</si>
  <si>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</si>
  <si>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</si>
  <si>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</si>
  <si>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</si>
  <si>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</si>
  <si>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</si>
  <si>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</si>
  <si>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</si>
  <si>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</si>
  <si>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</si>
  <si>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</si>
  <si>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</si>
  <si>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</si>
  <si>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</si>
  <si>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</si>
  <si>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</si>
  <si>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</si>
  <si>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</si>
  <si>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</si>
  <si>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</si>
  <si>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</si>
  <si>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</si>
  <si>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</si>
  <si>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</si>
  <si>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</si>
  <si>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</si>
  <si>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</si>
  <si>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</si>
  <si>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</si>
  <si>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</si>
  <si>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</si>
  <si>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</si>
  <si>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</si>
  <si>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</si>
  <si>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</si>
  <si>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</si>
  <si>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</si>
  <si>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</si>
  <si>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</si>
  <si>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</si>
  <si>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</si>
  <si>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</si>
  <si>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</si>
  <si>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</si>
  <si>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</si>
  <si>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</si>
  <si>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</si>
  <si>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</si>
  <si>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</si>
  <si>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</si>
  <si>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</si>
  <si>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</si>
  <si>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</si>
  <si>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</si>
  <si>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</si>
  <si>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</si>
  <si>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</si>
  <si>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</si>
  <si>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</si>
  <si>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</si>
  <si>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</si>
  <si>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</si>
  <si>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</si>
  <si>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</si>
  <si>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</si>
  <si>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</si>
  <si>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</si>
  <si>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</si>
  <si>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</si>
  <si>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</si>
  <si>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</si>
  <si>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</si>
  <si>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</si>
  <si>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</si>
  <si>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</si>
  <si>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</si>
  <si>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</si>
  <si>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</si>
  <si>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</si>
  <si>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</si>
  <si>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</si>
  <si>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</si>
  <si>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</si>
  <si>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</si>
  <si>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</si>
  <si>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</si>
  <si>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</si>
  <si>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</si>
  <si>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</si>
  <si>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</si>
  <si>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</si>
  <si>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</si>
  <si>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</si>
  <si>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</si>
  <si>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</si>
  <si>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</si>
  <si>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</si>
  <si>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</si>
  <si>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</si>
  <si>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</si>
  <si>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</si>
  <si>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</si>
  <si>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</si>
  <si>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</si>
  <si>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</si>
  <si>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</si>
  <si>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</si>
  <si>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</si>
  <si>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</si>
  <si>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</si>
  <si>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</si>
  <si>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</si>
  <si>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</si>
  <si>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</si>
  <si>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</si>
  <si>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</si>
  <si>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</si>
  <si>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</si>
  <si>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</si>
  <si>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</si>
  <si>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</si>
  <si>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</si>
  <si>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</si>
  <si>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</si>
  <si>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</si>
  <si>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</si>
  <si>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</si>
  <si>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</si>
  <si>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</si>
  <si>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</si>
  <si>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</si>
  <si>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</si>
  <si>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</si>
  <si>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</si>
  <si>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</si>
  <si>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</si>
  <si>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</si>
  <si>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</si>
  <si>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</si>
  <si>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</si>
  <si>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</si>
  <si>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</si>
  <si>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</si>
  <si>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</si>
  <si>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</si>
  <si>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</si>
  <si>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</si>
  <si>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</si>
  <si>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</si>
  <si>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</si>
  <si>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</si>
  <si>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</si>
  <si>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</si>
  <si>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</si>
  <si>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</si>
  <si>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</si>
  <si>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</si>
  <si>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</si>
  <si>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</si>
  <si>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</si>
  <si>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</si>
  <si>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</si>
  <si>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</si>
  <si>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</si>
  <si>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</si>
  <si>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</si>
  <si>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</si>
  <si>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</si>
  <si>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</si>
  <si>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</si>
  <si>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</si>
  <si>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</si>
  <si>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</si>
  <si>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</si>
  <si>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</si>
  <si>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</si>
  <si>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</si>
  <si>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</si>
  <si>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</si>
  <si>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</si>
  <si>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</si>
  <si>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</si>
  <si>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</si>
  <si>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</si>
  <si>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</si>
  <si>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</si>
  <si>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</si>
  <si>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</si>
  <si>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</si>
  <si>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</si>
  <si>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</si>
  <si>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</si>
  <si>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</si>
  <si>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</si>
  <si>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</si>
  <si>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</si>
  <si>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</si>
  <si>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</si>
  <si>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</si>
  <si>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</si>
  <si>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</si>
  <si>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</si>
  <si>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</si>
  <si>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</si>
  <si>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</si>
  <si>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</si>
  <si>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</si>
  <si>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</si>
  <si>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</si>
  <si>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</si>
  <si>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</si>
  <si>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</si>
  <si>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</si>
  <si>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</si>
  <si>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</si>
  <si>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</si>
  <si>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</si>
  <si>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</si>
  <si>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</si>
  <si>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</si>
  <si>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</si>
  <si>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</si>
  <si>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</si>
  <si>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</si>
  <si>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</si>
  <si>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</si>
  <si>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</si>
  <si>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</si>
  <si>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</si>
  <si>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</si>
  <si>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</si>
  <si>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</si>
  <si>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</si>
  <si>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</si>
  <si>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</si>
  <si>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</si>
  <si>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</si>
  <si>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</si>
  <si>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</si>
  <si>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</si>
  <si>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</si>
  <si>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</si>
  <si>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</si>
  <si>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</si>
  <si>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</si>
  <si>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</si>
  <si>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</si>
  <si>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</si>
  <si>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</si>
  <si>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</si>
  <si>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</si>
  <si>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</si>
  <si>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</si>
  <si>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</si>
  <si>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</si>
  <si>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</si>
  <si>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</si>
  <si>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</si>
  <si>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</si>
  <si>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</si>
  <si>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</si>
  <si>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</si>
  <si>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</si>
  <si>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</si>
  <si>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</si>
  <si>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</si>
  <si>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</si>
  <si>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</si>
  <si>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</si>
  <si>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</si>
  <si>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</si>
  <si>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</si>
  <si>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</si>
  <si>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</si>
  <si>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</si>
  <si>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</si>
  <si>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</si>
  <si>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</si>
  <si>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</si>
  <si>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</si>
  <si>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</si>
  <si>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</si>
  <si>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</si>
  <si>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</si>
  <si>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</si>
  <si>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</si>
  <si>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</si>
  <si>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</si>
  <si>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</si>
  <si>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</si>
  <si>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</si>
  <si>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</si>
  <si>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</si>
  <si>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</si>
  <si>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</si>
  <si>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</si>
  <si>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</si>
  <si>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</si>
  <si>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</si>
  <si>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</si>
  <si>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</si>
  <si>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</si>
  <si>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</si>
  <si>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</si>
  <si>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</si>
  <si>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</si>
  <si>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</si>
  <si>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</si>
  <si>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</si>
  <si>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</si>
  <si>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</si>
  <si>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</si>
  <si>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</si>
  <si>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</si>
  <si>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</si>
  <si>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</si>
  <si>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</si>
  <si>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</si>
  <si>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</si>
  <si>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</si>
  <si>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</si>
  <si>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</si>
  <si>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</si>
  <si>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</si>
  <si>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</si>
  <si>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</si>
  <si>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</si>
  <si>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</si>
  <si>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</si>
  <si>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</si>
  <si>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</si>
  <si>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</si>
  <si>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</si>
  <si>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</si>
  <si>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</si>
  <si>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</si>
  <si>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</si>
  <si>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</si>
  <si>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</si>
  <si>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</si>
  <si>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</si>
  <si>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</si>
  <si>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</si>
  <si>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</si>
  <si>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</si>
  <si>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</si>
  <si>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</si>
  <si>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</si>
  <si>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</si>
  <si>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</si>
  <si>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</si>
  <si>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</si>
  <si>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</si>
  <si>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</si>
  <si>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</si>
  <si>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</si>
  <si>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</si>
  <si>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</si>
  <si>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</si>
  <si>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</si>
  <si>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</si>
  <si>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</si>
  <si>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</si>
  <si>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</si>
  <si>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</si>
  <si>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</si>
  <si>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</si>
  <si>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</si>
  <si>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</si>
  <si>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</si>
  <si>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</si>
  <si>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</si>
  <si>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</si>
  <si>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</si>
  <si>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</si>
  <si>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</si>
  <si>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</si>
  <si>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</si>
  <si>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</si>
  <si>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</si>
  <si>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</si>
  <si>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</si>
  <si>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</si>
  <si>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</si>
  <si>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</si>
  <si>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</si>
  <si>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</si>
  <si>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</si>
  <si>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</si>
  <si>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</si>
  <si>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</si>
  <si>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</si>
  <si>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</si>
  <si>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</si>
  <si>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</si>
  <si>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</si>
  <si>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</si>
  <si>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</si>
  <si>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</si>
  <si>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</si>
  <si>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</si>
  <si>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</si>
  <si>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</si>
  <si>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</si>
  <si>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</si>
  <si>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</si>
  <si>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</si>
  <si>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</si>
  <si>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</si>
  <si>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</si>
  <si>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</si>
  <si>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</si>
  <si>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</si>
  <si>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</si>
  <si>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</si>
  <si>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</si>
  <si>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</si>
  <si>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</si>
  <si>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</si>
  <si>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</si>
  <si>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</si>
  <si>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</si>
  <si>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</si>
  <si>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</si>
  <si>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</si>
  <si>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</si>
  <si>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</si>
  <si>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</si>
  <si>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</si>
  <si>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</si>
  <si>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</si>
  <si>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</si>
  <si>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</si>
  <si>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</si>
  <si>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</si>
  <si>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</si>
  <si>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</si>
  <si>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</si>
  <si>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</si>
  <si>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</si>
  <si>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</si>
  <si>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</si>
  <si>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</si>
  <si>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</si>
  <si>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</si>
  <si>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</si>
  <si>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</si>
  <si>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</si>
  <si>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</si>
  <si>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</si>
  <si>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</si>
  <si>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</si>
  <si>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</si>
  <si>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</si>
  <si>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</si>
  <si>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</si>
  <si>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</si>
  <si>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</si>
  <si>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</si>
  <si>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</si>
  <si>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</si>
  <si>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</si>
  <si>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</si>
  <si>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</si>
  <si>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</si>
  <si>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</si>
  <si>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</si>
  <si>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</si>
  <si>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</si>
  <si>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</si>
  <si>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</si>
  <si>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</si>
  <si>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</si>
  <si>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</si>
  <si>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</si>
  <si>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</si>
  <si>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</si>
  <si>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</si>
  <si>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</si>
  <si>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</si>
  <si>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</si>
  <si>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</si>
  <si>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</si>
  <si>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</si>
  <si>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</si>
  <si>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</si>
  <si>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</si>
  <si>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</si>
  <si>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</si>
  <si>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</si>
  <si>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</si>
  <si>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</si>
  <si>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</si>
  <si>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</si>
  <si>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</si>
  <si>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</si>
  <si>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</si>
  <si>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</si>
  <si>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</si>
  <si>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</si>
  <si>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</si>
  <si>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</si>
  <si>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</si>
  <si>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</si>
  <si>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</si>
  <si>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</si>
  <si>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</si>
  <si>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</si>
  <si>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</si>
  <si>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</si>
  <si>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</si>
  <si>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</si>
  <si>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</si>
  <si>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</si>
  <si>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</si>
  <si>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</si>
  <si>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</si>
  <si>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</si>
  <si>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</si>
  <si>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</si>
  <si>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</si>
  <si>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</si>
  <si>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</si>
  <si>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</si>
  <si>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</si>
  <si>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</si>
  <si>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</si>
  <si>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</si>
  <si>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</si>
  <si>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</si>
  <si>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</si>
  <si>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</si>
  <si>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</si>
  <si>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</si>
  <si>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</si>
  <si>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</si>
  <si>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</si>
  <si>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</si>
  <si>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</si>
  <si>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</si>
  <si>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</si>
  <si>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</si>
  <si>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</si>
  <si>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</si>
  <si>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</si>
  <si>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</si>
  <si>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</si>
  <si>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</si>
  <si>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</si>
  <si>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</si>
  <si>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</si>
  <si>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</si>
  <si>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</si>
  <si>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</si>
  <si>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</si>
  <si>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</si>
  <si>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</si>
  <si>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</si>
  <si>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</si>
  <si>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</si>
  <si>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</si>
  <si>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</si>
  <si>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</si>
  <si>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</si>
  <si>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</si>
  <si>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</si>
  <si>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</si>
  <si>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</si>
  <si>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</si>
  <si>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</si>
  <si>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</si>
  <si>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</si>
  <si>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</si>
  <si>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</si>
  <si>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</si>
  <si>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</si>
  <si>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</si>
  <si>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</si>
  <si>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</si>
  <si>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</si>
  <si>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</si>
  <si>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</si>
  <si>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</si>
  <si>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</si>
  <si>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</si>
  <si>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</si>
  <si>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</si>
  <si>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</si>
  <si>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</si>
  <si>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</si>
  <si>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</si>
  <si>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</si>
  <si>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</si>
  <si>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</si>
  <si>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</si>
  <si>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</si>
  <si>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</si>
  <si>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</si>
  <si>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</si>
  <si>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</si>
  <si>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</si>
  <si>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</si>
  <si>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</si>
  <si>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</si>
  <si>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</si>
  <si>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</si>
  <si>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</si>
  <si>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</si>
  <si>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</si>
  <si>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</si>
  <si>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</si>
  <si>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</si>
  <si>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</si>
  <si>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</si>
  <si>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</si>
  <si>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</si>
  <si>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</si>
  <si>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</si>
  <si>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</si>
  <si>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</si>
  <si>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</si>
  <si>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</si>
  <si>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</si>
  <si>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</si>
  <si>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</si>
  <si>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</si>
  <si>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</si>
  <si>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</si>
  <si>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</si>
  <si>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</si>
  <si>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</si>
  <si>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</si>
  <si>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</si>
  <si>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</si>
  <si>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</si>
  <si>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</si>
  <si>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</si>
  <si>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</si>
  <si>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</si>
  <si>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</si>
  <si>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</si>
  <si>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</si>
  <si>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</si>
  <si>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</si>
  <si>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</si>
  <si>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</si>
  <si>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</si>
  <si>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</si>
  <si>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</si>
  <si>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</si>
  <si>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</si>
  <si>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</si>
  <si>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</si>
  <si>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</si>
  <si>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</si>
  <si>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</si>
  <si>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</si>
  <si>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</si>
  <si>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</si>
  <si>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</si>
  <si>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</si>
  <si>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</si>
  <si>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</si>
  <si>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</si>
  <si>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</si>
  <si>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</si>
  <si>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</si>
  <si>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</si>
  <si>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</si>
  <si>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</si>
  <si>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</si>
  <si>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</si>
  <si>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</si>
  <si>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</si>
  <si>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</si>
  <si>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</si>
  <si>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</si>
  <si>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</si>
  <si>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</si>
  <si>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</si>
  <si>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</si>
  <si>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</si>
  <si>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</si>
  <si>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</si>
  <si>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</si>
  <si>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</si>
  <si>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</si>
  <si>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</si>
  <si>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</si>
  <si>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</si>
  <si>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</si>
  <si>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</si>
  <si>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</si>
  <si>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</si>
  <si>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</si>
  <si>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</si>
  <si>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</si>
  <si>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</si>
  <si>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</si>
  <si>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</si>
  <si>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</si>
  <si>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</si>
  <si>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</si>
  <si>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</si>
  <si>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</si>
  <si>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</si>
  <si>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</si>
  <si>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</si>
  <si>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</si>
  <si>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</si>
  <si>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</si>
  <si>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</si>
  <si>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</si>
  <si>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</si>
  <si>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</si>
  <si>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</si>
  <si>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</si>
  <si>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</si>
  <si>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</si>
  <si>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</si>
  <si>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</si>
  <si>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</si>
  <si>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</si>
  <si>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</si>
  <si>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</si>
  <si>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</si>
  <si>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</si>
  <si>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</si>
  <si>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</si>
  <si>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</si>
  <si>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</si>
  <si>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</si>
  <si>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</si>
  <si>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</si>
  <si>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</si>
  <si>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</si>
  <si>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</si>
  <si>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</si>
  <si>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</si>
  <si>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</si>
  <si>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</si>
  <si>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</si>
  <si>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</si>
  <si>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</si>
  <si>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</si>
  <si>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</si>
  <si>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</si>
  <si>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</si>
  <si>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</si>
  <si>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</si>
  <si>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</si>
  <si>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</si>
  <si>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</si>
  <si>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</si>
  <si>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</si>
  <si>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</si>
  <si>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</si>
  <si>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</si>
  <si>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</si>
  <si>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</si>
  <si>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</si>
  <si>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</si>
  <si>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</si>
  <si>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</si>
  <si>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</si>
  <si>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</si>
  <si>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</si>
  <si>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</si>
  <si>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</si>
  <si>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</si>
  <si>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</si>
  <si>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</si>
  <si>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</si>
  <si>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</si>
  <si>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</si>
  <si>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</si>
  <si>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</si>
  <si>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</si>
  <si>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</si>
  <si>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</si>
  <si>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</si>
  <si>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</si>
  <si>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</si>
  <si>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</si>
  <si>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</si>
  <si>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</si>
  <si>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</si>
  <si>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</si>
  <si>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</si>
  <si>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</si>
  <si>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</si>
  <si>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</si>
  <si>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</si>
  <si>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</si>
  <si>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</si>
  <si>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</si>
  <si>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</si>
  <si>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</si>
  <si>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</si>
  <si>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</si>
  <si>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</si>
  <si>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</si>
  <si>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</si>
  <si>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</si>
  <si>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</si>
  <si>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</si>
  <si>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</si>
  <si>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</si>
  <si>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</si>
  <si>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</si>
  <si>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</si>
  <si>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</si>
  <si>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</si>
  <si>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</si>
  <si>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</si>
  <si>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</si>
  <si>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</si>
  <si>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</si>
  <si>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</si>
  <si>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</si>
  <si>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</si>
  <si>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</si>
  <si>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</si>
  <si>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</si>
  <si>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</si>
  <si>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</si>
  <si>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</si>
  <si>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</si>
  <si>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</si>
  <si>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</si>
  <si>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</si>
  <si>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</si>
  <si>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</si>
  <si>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</si>
  <si>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</si>
  <si>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</si>
  <si>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</si>
  <si>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</si>
  <si>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</si>
  <si>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</si>
  <si>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</si>
  <si>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</si>
  <si>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</si>
  <si>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</si>
  <si>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</si>
  <si>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</si>
  <si>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</si>
  <si>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</si>
  <si>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</si>
  <si>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</si>
  <si>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</si>
  <si>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</si>
  <si>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</si>
  <si>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</si>
  <si>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</si>
  <si>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</si>
  <si>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</si>
  <si>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</si>
  <si>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</si>
  <si>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</si>
  <si>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</si>
  <si>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</si>
  <si>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</si>
  <si>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</si>
  <si>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</si>
  <si>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</si>
  <si>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</si>
  <si>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</si>
  <si>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</si>
  <si>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</si>
  <si>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</si>
  <si>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</si>
  <si>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</si>
  <si>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</si>
  <si>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</si>
  <si>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</si>
  <si>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</si>
  <si>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</si>
  <si>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</si>
  <si>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</si>
  <si>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</si>
  <si>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</si>
  <si>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</si>
  <si>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</si>
  <si>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</si>
  <si>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</si>
  <si>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</si>
  <si>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</si>
  <si>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</si>
  <si>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</si>
  <si>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</si>
  <si>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</si>
  <si>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</si>
  <si>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</si>
  <si>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</si>
  <si>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</si>
  <si>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</si>
  <si>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</si>
  <si>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</si>
  <si>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</si>
  <si>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</si>
  <si>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</si>
  <si>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</si>
  <si>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</si>
  <si>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</si>
  <si>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</si>
  <si>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</si>
  <si>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</si>
  <si>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</si>
  <si>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</si>
  <si>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</si>
  <si>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</si>
  <si>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</si>
  <si>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</si>
  <si>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</si>
  <si>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</si>
  <si>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</si>
  <si>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</si>
  <si>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</si>
  <si>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</si>
  <si>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</si>
  <si>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</si>
  <si>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</si>
  <si>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</si>
  <si>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</si>
  <si>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</si>
  <si>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</si>
  <si>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</si>
  <si>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</si>
  <si>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</si>
  <si>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</si>
  <si>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</si>
  <si>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</si>
  <si>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</si>
  <si>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</si>
  <si>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</si>
  <si>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</si>
  <si>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</si>
  <si>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</si>
  <si>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</si>
  <si>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</si>
  <si>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</si>
  <si>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</si>
  <si>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</si>
  <si>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</si>
  <si>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</si>
  <si>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</si>
  <si>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</si>
  <si>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</si>
  <si>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</si>
  <si>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</si>
  <si>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</si>
  <si>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</si>
  <si>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</si>
  <si>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</si>
  <si>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</si>
  <si>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</si>
  <si>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</si>
  <si>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</si>
  <si>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</si>
  <si>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</si>
  <si>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</si>
  <si>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</si>
  <si>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</si>
  <si>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</si>
  <si>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</si>
  <si>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</si>
  <si>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</si>
  <si>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</si>
  <si>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</si>
  <si>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</si>
  <si>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</si>
  <si>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</si>
  <si>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</si>
  <si>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</si>
  <si>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</si>
  <si>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</si>
  <si>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</si>
  <si>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</si>
  <si>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</si>
  <si>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</si>
  <si>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</si>
  <si>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</si>
  <si>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</si>
  <si>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</si>
  <si>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</si>
  <si>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</si>
  <si>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</si>
  <si>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</si>
  <si>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</si>
  <si>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</si>
  <si>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</si>
  <si>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</si>
  <si>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</si>
  <si>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</si>
  <si>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</si>
  <si>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</si>
  <si>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</si>
  <si>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</si>
  <si>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</si>
  <si>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</si>
  <si>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</si>
  <si>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</si>
  <si>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</si>
  <si>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</si>
  <si>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</si>
  <si>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</si>
  <si>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</si>
  <si>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</si>
  <si>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</si>
  <si>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</si>
  <si>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</si>
  <si>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</si>
  <si>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</si>
  <si>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</si>
  <si>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</si>
  <si>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</si>
  <si>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</si>
  <si>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</si>
  <si>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</si>
  <si>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</si>
  <si>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</si>
  <si>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</si>
  <si>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</si>
  <si>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</si>
  <si>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</si>
  <si>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</si>
  <si>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</si>
  <si>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</si>
  <si>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</si>
  <si>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</si>
  <si>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</si>
  <si>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</si>
  <si>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</si>
  <si>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</si>
  <si>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</si>
  <si>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</si>
  <si>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</si>
  <si>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</si>
  <si>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</si>
  <si>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</si>
  <si>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</si>
  <si>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</si>
  <si>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</si>
  <si>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</si>
  <si>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</si>
  <si>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</si>
  <si>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</si>
  <si>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</si>
  <si>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</si>
  <si>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</si>
  <si>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</si>
  <si>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</si>
  <si>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</si>
  <si>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</si>
  <si>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</si>
  <si>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</si>
  <si>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</si>
  <si>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</si>
  <si>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</si>
  <si>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</si>
  <si>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</si>
  <si>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</si>
  <si>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</si>
  <si>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</si>
  <si>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</si>
  <si>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</si>
  <si>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</si>
  <si>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</si>
  <si>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</si>
  <si>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</si>
  <si>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</si>
  <si>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</si>
  <si>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</si>
  <si>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</si>
  <si>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</si>
  <si>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</si>
  <si>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</si>
  <si>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</si>
  <si>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</si>
  <si>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</si>
  <si>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</si>
  <si>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</si>
  <si>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</si>
  <si>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</si>
  <si>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</si>
  <si>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</si>
  <si>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</si>
  <si>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</si>
  <si>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</si>
  <si>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</si>
  <si>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</si>
  <si>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</si>
  <si>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</si>
  <si>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</si>
  <si>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</si>
  <si>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</si>
  <si>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</si>
  <si>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</si>
  <si>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</si>
  <si>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</si>
  <si>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</si>
  <si>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</si>
  <si>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</si>
  <si>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</si>
  <si>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</si>
  <si>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</si>
  <si>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</si>
  <si>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</si>
  <si>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</si>
  <si>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</si>
  <si>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</si>
  <si>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</si>
  <si>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</si>
  <si>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</si>
  <si>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</si>
  <si>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</si>
  <si>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</si>
  <si>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</si>
  <si>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</si>
  <si>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</si>
  <si>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</si>
  <si>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</si>
  <si>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</si>
  <si>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</si>
  <si>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</si>
  <si>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</si>
  <si>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</si>
  <si>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</si>
  <si>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</si>
  <si>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</si>
  <si>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</si>
  <si>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</si>
  <si>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</si>
  <si>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</si>
  <si>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</si>
  <si>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</si>
  <si>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</si>
  <si>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</si>
  <si>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</si>
  <si>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</si>
  <si>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</si>
  <si>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</si>
  <si>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</si>
  <si>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</si>
  <si>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</si>
  <si>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</si>
  <si>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</si>
  <si>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</si>
  <si>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</si>
  <si>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</si>
  <si>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</si>
  <si>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</si>
  <si>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</si>
  <si>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</si>
  <si>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</si>
  <si>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</si>
  <si>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</si>
  <si>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</si>
  <si>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</si>
  <si>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</si>
  <si>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</si>
  <si>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</si>
  <si>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</si>
  <si>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</si>
  <si>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</si>
  <si>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</si>
  <si>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</si>
  <si>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</si>
  <si>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</si>
  <si>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</si>
  <si>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</si>
  <si>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</si>
  <si>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</si>
  <si>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</si>
  <si>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</si>
  <si>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</si>
  <si>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</si>
  <si>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</si>
  <si>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</si>
  <si>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</si>
  <si>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</si>
  <si>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</si>
  <si>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</si>
  <si>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</si>
  <si>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</si>
  <si>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</si>
  <si>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</si>
  <si>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</si>
  <si>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</si>
  <si>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</si>
  <si>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</si>
  <si>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</si>
  <si>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</si>
  <si>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</si>
  <si>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</si>
  <si>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</si>
  <si>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</si>
  <si>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</si>
  <si>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</si>
  <si>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</si>
  <si>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</si>
  <si>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</si>
  <si>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</si>
  <si>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</si>
  <si>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</si>
  <si>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</si>
  <si>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</si>
  <si>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</si>
  <si>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</si>
  <si>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</si>
  <si>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</si>
  <si>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</si>
  <si>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</si>
  <si>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</si>
  <si>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</si>
  <si>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</si>
  <si>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</si>
  <si>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</si>
  <si>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</si>
  <si>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</si>
  <si>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</si>
  <si>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</si>
  <si>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</si>
  <si>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</si>
  <si>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</si>
  <si>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</si>
  <si>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</si>
  <si>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</si>
  <si>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</si>
  <si>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</si>
  <si>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</si>
  <si>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</si>
  <si>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</si>
  <si>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</si>
  <si>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</si>
  <si>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</si>
  <si>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</si>
  <si>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</si>
  <si>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</si>
  <si>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</si>
  <si>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</si>
  <si>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</si>
  <si>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</si>
  <si>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</si>
  <si>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</si>
  <si>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</si>
  <si>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</si>
  <si>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</si>
  <si>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</si>
  <si>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</si>
  <si>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</si>
  <si>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</si>
  <si>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</si>
  <si>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</si>
  <si>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</si>
  <si>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</si>
  <si>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</si>
  <si>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</si>
  <si>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</si>
  <si>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</si>
  <si>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</si>
  <si>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</si>
  <si>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</si>
  <si>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</si>
  <si>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</si>
  <si>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</si>
  <si>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</si>
  <si>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</si>
  <si>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</si>
  <si>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</si>
  <si>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</si>
  <si>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</si>
  <si>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</si>
  <si>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</si>
  <si>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</si>
  <si>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</si>
  <si>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</si>
  <si>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</si>
  <si>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</si>
  <si>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</si>
  <si>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</si>
  <si>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</si>
  <si>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</si>
  <si>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</si>
  <si>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</si>
  <si>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</si>
  <si>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</si>
  <si>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</si>
  <si>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</si>
  <si>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</si>
  <si>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</si>
  <si>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</si>
  <si>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</si>
  <si>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</si>
  <si>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</si>
  <si>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</si>
  <si>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</si>
  <si>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</si>
  <si>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</si>
  <si>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</si>
  <si>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</si>
  <si>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</si>
  <si>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</si>
  <si>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</si>
  <si>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</si>
  <si>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</si>
  <si>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</si>
  <si>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</si>
  <si>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</si>
  <si>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</si>
  <si>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</si>
  <si>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</si>
  <si>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</si>
  <si>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</si>
  <si>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</si>
  <si>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</si>
  <si>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</si>
  <si>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</si>
  <si>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</si>
  <si>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</si>
  <si>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</si>
  <si>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</si>
  <si>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</si>
  <si>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</si>
  <si>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</si>
  <si>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</si>
  <si>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</si>
  <si>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</si>
  <si>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</si>
  <si>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</si>
  <si>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</si>
  <si>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</si>
  <si>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</si>
  <si>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</si>
  <si>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</si>
  <si>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</si>
  <si>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</si>
  <si>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</si>
  <si>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</si>
  <si>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</si>
  <si>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</si>
  <si>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</si>
  <si>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</si>
  <si>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</si>
  <si>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</si>
  <si>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</si>
  <si>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</si>
  <si>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</si>
  <si>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</si>
  <si>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</si>
  <si>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</si>
  <si>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</si>
  <si>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</si>
  <si>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</si>
  <si>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</si>
  <si>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</si>
  <si>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</si>
  <si>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</si>
  <si>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</si>
  <si>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</si>
  <si>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</si>
  <si>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</si>
  <si>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</si>
  <si>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</si>
  <si>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</si>
  <si>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</si>
  <si>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</si>
  <si>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</si>
  <si>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</si>
  <si>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</si>
  <si>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</si>
  <si>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</si>
  <si>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</si>
  <si>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</si>
  <si>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</si>
  <si>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</si>
  <si>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</si>
  <si>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</si>
  <si>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</si>
  <si>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</si>
  <si>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</si>
  <si>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</si>
  <si>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</si>
  <si>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</si>
  <si>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</si>
  <si>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</si>
  <si>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</si>
  <si>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</si>
  <si>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</si>
  <si>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</si>
  <si>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</si>
  <si>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</si>
  <si>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</si>
  <si>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</si>
  <si>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</si>
  <si>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</si>
  <si>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</si>
  <si>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</si>
  <si>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</si>
  <si>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</si>
  <si>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</si>
  <si>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</si>
  <si>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</si>
  <si>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</si>
  <si>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</si>
  <si>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</si>
  <si>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</si>
  <si>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</si>
  <si>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</si>
  <si>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</si>
  <si>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</si>
  <si>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</si>
  <si>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</si>
  <si>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</si>
  <si>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</si>
  <si>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</si>
  <si>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</si>
  <si>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</si>
  <si>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</si>
  <si>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</si>
  <si>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</si>
  <si>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</si>
  <si>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</si>
  <si>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</si>
  <si>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</si>
  <si>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</si>
  <si>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</si>
  <si>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</si>
  <si>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</si>
  <si>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</si>
  <si>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</si>
  <si>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</si>
  <si>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</si>
  <si>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</si>
  <si>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</si>
  <si>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</si>
  <si>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</si>
  <si>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</si>
  <si>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</si>
  <si>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</si>
  <si>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</si>
  <si>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</si>
  <si>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</si>
  <si>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</si>
  <si>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</si>
  <si>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</si>
  <si>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</si>
  <si>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</si>
  <si>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</si>
  <si>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</si>
  <si>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</si>
  <si>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</si>
  <si>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</si>
  <si>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</si>
  <si>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</si>
  <si>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</si>
  <si>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</si>
  <si>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</si>
  <si>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</si>
  <si>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</si>
  <si>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</si>
  <si>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</si>
  <si>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</si>
  <si>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</si>
  <si>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</si>
  <si>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</si>
  <si>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</si>
  <si>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</si>
  <si>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</si>
  <si>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</si>
  <si>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</si>
  <si>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</si>
  <si>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</si>
  <si>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</si>
  <si>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</si>
  <si>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</si>
  <si>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</si>
  <si>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</si>
  <si>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</si>
  <si>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</si>
  <si>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</si>
  <si>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</si>
  <si>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</si>
  <si>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</si>
  <si>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</si>
  <si>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</si>
  <si>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</si>
  <si>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</si>
  <si>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</si>
  <si>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</si>
  <si>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</si>
  <si>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</si>
  <si>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</si>
  <si>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</si>
  <si>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</si>
  <si>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</si>
  <si>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</si>
  <si>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</si>
  <si>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</si>
  <si>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</si>
  <si>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</si>
  <si>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</si>
  <si>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</si>
  <si>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</si>
  <si>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</si>
  <si>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</si>
  <si>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</si>
  <si>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</si>
  <si>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</si>
  <si>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</si>
  <si>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</si>
  <si>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</si>
  <si>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</si>
  <si>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</si>
  <si>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</si>
  <si>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</si>
  <si>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</si>
  <si>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</si>
  <si>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</si>
  <si>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</si>
  <si>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</si>
  <si>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</si>
  <si>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</si>
  <si>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</si>
  <si>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</si>
  <si>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</si>
  <si>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</si>
  <si>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</si>
  <si>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</si>
  <si>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</si>
  <si>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</si>
  <si>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</si>
  <si>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</si>
  <si>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</si>
  <si>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</si>
  <si>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</si>
  <si>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</si>
  <si>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</si>
  <si>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</si>
  <si>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</si>
  <si>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</si>
  <si>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</si>
  <si>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</si>
  <si>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</si>
  <si>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</si>
  <si>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</si>
  <si>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</si>
  <si>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</si>
  <si>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</si>
  <si>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</si>
  <si>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</si>
  <si>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</si>
  <si>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</si>
  <si>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</si>
  <si>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</si>
  <si>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</si>
  <si>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</si>
  <si>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</si>
  <si>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</si>
  <si>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</si>
  <si>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</si>
  <si>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</si>
  <si>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</si>
  <si>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</si>
  <si>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</si>
  <si>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</si>
  <si>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</si>
  <si>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</si>
  <si>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</si>
  <si>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</si>
  <si>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</si>
  <si>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</si>
  <si>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</si>
  <si>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</si>
  <si>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</si>
  <si>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</si>
  <si>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</si>
  <si>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</si>
  <si>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</si>
  <si>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</si>
  <si>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</si>
  <si>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</si>
  <si>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</si>
  <si>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</si>
  <si>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</si>
  <si>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</si>
  <si>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</si>
  <si>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</si>
  <si>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</si>
  <si>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</si>
  <si>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</si>
  <si>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</si>
  <si>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</si>
  <si>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</si>
  <si>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</si>
  <si>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</si>
  <si>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</si>
  <si>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</si>
  <si>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</si>
  <si>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</si>
  <si>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</si>
  <si>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</si>
  <si>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</si>
  <si>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</si>
  <si>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</si>
  <si>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</si>
  <si>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</si>
  <si>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</si>
  <si>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</si>
  <si>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</si>
  <si>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</si>
  <si>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</si>
  <si>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</si>
  <si>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</si>
  <si>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</si>
  <si>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</si>
  <si>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</si>
  <si>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</si>
  <si>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</si>
  <si>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</si>
  <si>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</si>
  <si>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</si>
  <si>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</si>
  <si>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</si>
  <si>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</si>
  <si>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</si>
  <si>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</si>
  <si>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</si>
  <si>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</si>
  <si>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</si>
  <si>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</si>
  <si>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</si>
  <si>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</si>
  <si>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</si>
  <si>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</si>
  <si>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</si>
  <si>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</si>
  <si>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</si>
  <si>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</si>
  <si>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</si>
  <si>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</si>
  <si>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</si>
  <si>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</si>
  <si>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</si>
  <si>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</si>
  <si>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</si>
  <si>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</si>
  <si>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</si>
  <si>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</si>
  <si>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</si>
  <si>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</si>
  <si>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</si>
  <si>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</si>
  <si>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</si>
  <si>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</si>
  <si>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</si>
  <si>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</si>
  <si>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</si>
  <si>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</si>
  <si>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</si>
  <si>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</si>
  <si>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</si>
  <si>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</si>
  <si>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</si>
  <si>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</si>
  <si>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</si>
  <si>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</si>
  <si>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</si>
  <si>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</si>
  <si>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</si>
  <si>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</si>
  <si>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</si>
  <si>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</si>
  <si>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</si>
  <si>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</si>
  <si>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</si>
  <si>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</si>
  <si>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</si>
  <si>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</si>
  <si>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</si>
  <si>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</si>
  <si>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</si>
  <si>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</si>
  <si>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</si>
  <si>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</si>
  <si>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</si>
  <si>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</si>
  <si>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</si>
  <si>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</si>
  <si>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</si>
  <si>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</si>
  <si>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</si>
  <si>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</si>
  <si>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</si>
  <si>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</si>
  <si>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</si>
  <si>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</si>
  <si>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</si>
  <si>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</si>
  <si>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</si>
  <si>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</si>
  <si>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</si>
  <si>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</si>
  <si>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</si>
  <si>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</si>
  <si>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</si>
  <si>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</si>
  <si>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</si>
  <si>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</si>
  <si>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</si>
  <si>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</si>
  <si>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</si>
  <si>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</si>
  <si>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</si>
  <si>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</si>
  <si>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</si>
  <si>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</si>
  <si>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</si>
  <si>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</si>
  <si>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</si>
  <si>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</si>
  <si>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</si>
  <si>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</si>
  <si>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</si>
  <si>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</si>
  <si>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</si>
  <si>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</si>
  <si>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</si>
  <si>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</si>
  <si>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</si>
  <si>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</si>
  <si>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</si>
  <si>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</si>
  <si>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</si>
  <si>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</si>
  <si>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</si>
  <si>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</si>
  <si>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</si>
  <si>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</si>
  <si>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</si>
  <si>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</si>
  <si>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</si>
  <si>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</si>
  <si>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</si>
  <si>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</si>
  <si>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</si>
  <si>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</si>
  <si>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</si>
  <si>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</si>
  <si>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</si>
  <si>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</si>
  <si>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</si>
  <si>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</si>
  <si>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</si>
  <si>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</si>
  <si>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</si>
  <si>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</si>
  <si>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</si>
  <si>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</si>
  <si>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</si>
  <si>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</si>
  <si>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</si>
  <si>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</si>
  <si>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</si>
  <si>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</si>
  <si>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</si>
  <si>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</si>
  <si>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</si>
  <si>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</si>
  <si>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</si>
  <si>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</si>
  <si>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</si>
  <si>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</si>
  <si>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</si>
  <si>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</si>
  <si>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</si>
  <si>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</si>
  <si>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</si>
  <si>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</si>
  <si>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</si>
  <si>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</si>
  <si>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</si>
  <si>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</si>
  <si>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</si>
  <si>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</si>
  <si>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</si>
  <si>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</si>
  <si>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</si>
  <si>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</si>
  <si>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</si>
  <si>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</si>
  <si>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</si>
  <si>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</si>
  <si>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</si>
  <si>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</si>
  <si>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</si>
  <si>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</si>
  <si>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</si>
  <si>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</si>
  <si>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</si>
  <si>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</si>
  <si>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</si>
  <si>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</si>
  <si>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</si>
  <si>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</si>
  <si>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</si>
  <si>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</si>
  <si>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</si>
  <si>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</si>
  <si>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</si>
  <si>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</si>
  <si>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</si>
  <si>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</si>
  <si>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</si>
  <si>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</si>
  <si>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</si>
  <si>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</si>
  <si>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</si>
  <si>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</si>
  <si>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</si>
  <si>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</si>
  <si>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</si>
  <si>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</si>
  <si>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</si>
  <si>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</si>
  <si>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</si>
  <si>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</si>
  <si>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</si>
  <si>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</si>
  <si>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</si>
  <si>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</si>
  <si>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</si>
  <si>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</si>
  <si>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</si>
  <si>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</si>
  <si>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</si>
  <si>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</si>
  <si>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</si>
  <si>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</si>
  <si>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</si>
  <si>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</si>
  <si>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</si>
  <si>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</si>
  <si>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</si>
  <si>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</si>
  <si>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</si>
  <si>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</si>
  <si>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</si>
  <si>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</si>
  <si>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</si>
  <si>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</si>
  <si>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</si>
  <si>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</si>
  <si>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</si>
  <si>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</si>
  <si>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</si>
  <si>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</si>
  <si>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</si>
  <si>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</si>
  <si>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</si>
  <si>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</si>
  <si>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</si>
  <si>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</si>
  <si>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</si>
  <si>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</si>
  <si>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</si>
  <si>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</si>
  <si>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</si>
  <si>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</si>
  <si>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</si>
  <si>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</si>
  <si>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</si>
  <si>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</si>
  <si>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</si>
  <si>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</si>
  <si>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</si>
  <si>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</si>
  <si>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</si>
  <si>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</si>
  <si>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</si>
  <si>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</si>
  <si>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</si>
  <si>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</si>
  <si>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</si>
  <si>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</si>
  <si>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</si>
  <si>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</si>
  <si>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</si>
  <si>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</si>
  <si>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</si>
  <si>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</si>
  <si>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</si>
  <si>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</si>
  <si>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</si>
  <si>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</si>
  <si>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</si>
  <si>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</si>
  <si>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</si>
  <si>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</si>
  <si>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</si>
  <si>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</si>
  <si>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</si>
  <si>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</si>
  <si>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</si>
  <si>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</si>
  <si>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</si>
  <si>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</si>
  <si>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</si>
  <si>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</si>
  <si>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</si>
  <si>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</si>
  <si>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</si>
  <si>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</si>
  <si>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</si>
  <si>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</si>
  <si>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</si>
  <si>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</si>
  <si>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</si>
  <si>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</si>
  <si>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</si>
  <si>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</si>
  <si>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</si>
  <si>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</si>
  <si>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</si>
  <si>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</si>
  <si>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</si>
  <si>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</si>
  <si>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</si>
  <si>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</si>
  <si>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</si>
  <si>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</si>
  <si>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</si>
  <si>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</si>
  <si>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</si>
  <si>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</si>
  <si>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</si>
  <si>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</si>
  <si>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</si>
  <si>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</si>
  <si>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</si>
  <si>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</si>
  <si>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</si>
  <si>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</si>
  <si>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</si>
  <si>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</si>
  <si>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</si>
  <si>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</si>
  <si>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</si>
  <si>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</si>
  <si>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</si>
  <si>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</si>
  <si>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</si>
  <si>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</si>
  <si>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</si>
  <si>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</si>
  <si>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</si>
  <si>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</si>
  <si>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</si>
  <si>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</si>
  <si>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</si>
  <si>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</si>
  <si>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</si>
  <si>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</si>
  <si>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</si>
  <si>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</si>
  <si>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</si>
  <si>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</si>
  <si>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</si>
  <si>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</si>
  <si>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</si>
  <si>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</si>
  <si>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</si>
  <si>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</si>
  <si>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</si>
  <si>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</si>
  <si>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</si>
  <si>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</si>
  <si>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</si>
  <si>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</si>
  <si>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</si>
  <si>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</si>
  <si>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</si>
  <si>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</si>
  <si>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</si>
  <si>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</si>
  <si>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</si>
  <si>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</si>
  <si>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</si>
  <si>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</si>
  <si>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</si>
  <si>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</si>
  <si>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</si>
  <si>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</si>
  <si>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</si>
  <si>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</si>
  <si>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</si>
  <si>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</si>
  <si>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</si>
  <si>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</si>
  <si>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</si>
  <si>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</si>
  <si>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</si>
  <si>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</si>
  <si>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</si>
  <si>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</si>
  <si>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</si>
  <si>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</si>
  <si>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</si>
  <si>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</si>
  <si>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</si>
  <si>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</si>
  <si>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</si>
  <si>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</si>
  <si>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</si>
  <si>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</si>
  <si>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</si>
  <si>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</si>
  <si>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</si>
  <si>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</si>
  <si>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</si>
  <si>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</si>
  <si>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</si>
  <si>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</si>
  <si>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</si>
  <si>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</si>
  <si>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</si>
  <si>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</si>
  <si>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</si>
  <si>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</si>
  <si>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</si>
  <si>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</si>
  <si>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</si>
  <si>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</si>
  <si>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</si>
  <si>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</si>
  <si>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</si>
  <si>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</si>
  <si>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</si>
  <si>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</si>
  <si>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</si>
  <si>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</si>
  <si>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</si>
  <si>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</si>
  <si>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</si>
  <si>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</si>
  <si>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</si>
  <si>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</si>
  <si>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</si>
  <si>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</si>
  <si>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</si>
  <si>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</si>
  <si>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</si>
  <si>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</si>
  <si>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</si>
  <si>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</si>
  <si>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</si>
  <si>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</si>
  <si>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</si>
  <si>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</si>
  <si>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</si>
  <si>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</si>
  <si>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</si>
  <si>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</si>
  <si>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</si>
  <si>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</si>
  <si>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</si>
  <si>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</si>
  <si>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</si>
  <si>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</si>
  <si>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</si>
  <si>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</si>
  <si>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</si>
  <si>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</si>
  <si>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</si>
  <si>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</si>
  <si>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</si>
  <si>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</si>
  <si>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</si>
  <si>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</si>
  <si>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</si>
  <si>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</si>
  <si>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</si>
  <si>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</si>
  <si>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</si>
  <si>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</si>
  <si>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</si>
  <si>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</si>
  <si>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</si>
  <si>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</si>
  <si>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</si>
  <si>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</si>
  <si>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</si>
  <si>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</si>
  <si>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</si>
  <si>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</si>
  <si>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</si>
  <si>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</si>
  <si>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</si>
  <si>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</si>
  <si>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</si>
  <si>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</si>
  <si>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</si>
  <si>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</si>
  <si>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</si>
  <si>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</si>
  <si>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</si>
  <si>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</si>
  <si>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</si>
  <si>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</si>
  <si>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</si>
  <si>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</si>
  <si>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</si>
  <si>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</si>
  <si>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</si>
  <si>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</si>
  <si>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</si>
  <si>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</si>
  <si>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</si>
  <si>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</si>
  <si>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</si>
  <si>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</si>
  <si>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</si>
  <si>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</si>
  <si>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</si>
  <si>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</si>
  <si>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</si>
  <si>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</si>
  <si>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</si>
  <si>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</si>
  <si>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</si>
  <si>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</si>
  <si>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</si>
  <si>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</si>
  <si>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</si>
  <si>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</si>
  <si>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</si>
  <si>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</si>
  <si>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</si>
  <si>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</si>
  <si>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</si>
  <si>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</si>
  <si>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</si>
  <si>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</si>
  <si>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</si>
  <si>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</si>
  <si>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</si>
  <si>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</si>
  <si>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</si>
  <si>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</si>
  <si>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</si>
  <si>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</si>
  <si>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</si>
  <si>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</si>
  <si>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</si>
  <si>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</si>
  <si>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</si>
  <si>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</si>
  <si>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</si>
  <si>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</si>
  <si>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</si>
  <si>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</si>
  <si>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</si>
  <si>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</si>
  <si>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</si>
  <si>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</si>
  <si>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</si>
  <si>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</si>
  <si>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</si>
  <si>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</si>
  <si>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</si>
  <si>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</si>
  <si>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</si>
  <si>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</si>
  <si>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</si>
  <si>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</si>
  <si>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</si>
  <si>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</si>
  <si>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</si>
  <si>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</si>
  <si>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</si>
  <si>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</si>
  <si>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</si>
  <si>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</si>
  <si>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</si>
  <si>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</si>
  <si>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</si>
  <si>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</si>
  <si>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</si>
  <si>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</si>
  <si>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</si>
  <si>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</si>
  <si>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</si>
  <si>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</si>
  <si>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</si>
  <si>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</si>
  <si>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</si>
  <si>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</si>
  <si>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</si>
  <si>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</si>
  <si>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</si>
  <si>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</si>
  <si>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</si>
  <si>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</si>
  <si>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</si>
  <si>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</si>
  <si>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</si>
  <si>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</si>
  <si>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</si>
  <si>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</si>
  <si>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</si>
  <si>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</si>
  <si>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</si>
  <si>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</si>
  <si>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</si>
  <si>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</si>
  <si>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</si>
  <si>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</si>
  <si>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</si>
  <si>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</si>
  <si>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</si>
  <si>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</si>
  <si>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</si>
  <si>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</si>
  <si>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</si>
  <si>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</si>
  <si>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</si>
  <si>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</si>
  <si>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</si>
  <si>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</si>
  <si>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</si>
  <si>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</si>
  <si>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</si>
  <si>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</si>
  <si>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</si>
  <si>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</si>
  <si>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</si>
  <si>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</si>
  <si>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</si>
  <si>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</si>
  <si>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</si>
  <si>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</si>
  <si>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</si>
  <si>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</si>
  <si>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</si>
  <si>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</si>
  <si>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</si>
  <si>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</si>
  <si>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</si>
  <si>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</si>
  <si>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</si>
  <si>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</si>
  <si>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</si>
  <si>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</si>
  <si>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</si>
  <si>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</si>
  <si>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</si>
  <si>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</si>
  <si>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</si>
  <si>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</si>
  <si>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</si>
  <si>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</si>
  <si>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</si>
  <si>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</si>
  <si>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</si>
  <si>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</si>
  <si>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</si>
  <si>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</si>
  <si>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</si>
  <si>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</si>
  <si>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</si>
  <si>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</si>
  <si>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</si>
  <si>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</si>
  <si>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</si>
  <si>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</si>
  <si>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</si>
  <si>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</si>
  <si>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</si>
  <si>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</si>
  <si>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</si>
  <si>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</si>
  <si>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</si>
  <si>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</si>
  <si>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</si>
  <si>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</si>
  <si>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</si>
  <si>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</si>
  <si>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</si>
  <si>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</si>
  <si>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</si>
  <si>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</si>
  <si>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</si>
  <si>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</si>
  <si>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</si>
  <si>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</si>
  <si>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</si>
  <si>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</si>
  <si>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</si>
  <si>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</si>
  <si>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</si>
  <si>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</si>
  <si>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</si>
  <si>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</si>
  <si>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</si>
  <si>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</si>
  <si>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</si>
  <si>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</si>
  <si>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</si>
  <si>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</si>
  <si>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</si>
  <si>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</si>
  <si>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</si>
  <si>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</si>
  <si>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</si>
  <si>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</si>
  <si>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</si>
  <si>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</si>
  <si>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</si>
  <si>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</si>
  <si>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</si>
  <si>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</si>
  <si>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</si>
  <si>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</si>
  <si>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</si>
  <si>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</si>
  <si>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</si>
  <si>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</si>
  <si>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</si>
  <si>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</si>
  <si>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</si>
  <si>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</si>
  <si>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</si>
  <si>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</si>
  <si>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</si>
  <si>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</si>
  <si>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</si>
  <si>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</si>
  <si>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</si>
  <si>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</si>
  <si>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</si>
  <si>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</si>
  <si>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</si>
  <si>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</si>
  <si>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</si>
  <si>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</si>
  <si>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</si>
  <si>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</si>
  <si>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</si>
  <si>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</si>
  <si>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</si>
  <si>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</si>
  <si>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</si>
  <si>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</si>
  <si>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</si>
  <si>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</si>
  <si>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</si>
  <si>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</si>
  <si>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</si>
  <si>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</si>
  <si>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</si>
  <si>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</si>
  <si>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</si>
  <si>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</si>
  <si>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</si>
  <si>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</si>
  <si>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</si>
  <si>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</si>
  <si>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</si>
  <si>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</si>
  <si>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</si>
  <si>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</si>
  <si>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</si>
  <si>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</si>
  <si>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</si>
  <si>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</si>
  <si>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</si>
  <si>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</si>
  <si>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</si>
  <si>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</si>
  <si>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</si>
  <si>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</si>
  <si>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</si>
  <si>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</si>
  <si>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</si>
  <si>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</si>
  <si>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</si>
  <si>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</si>
  <si>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</si>
  <si>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</si>
  <si>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</si>
  <si>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</si>
  <si>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</si>
  <si>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</si>
  <si>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</si>
  <si>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</si>
  <si>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</si>
  <si>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</si>
  <si>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</si>
  <si>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</si>
  <si>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</si>
  <si>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</si>
  <si>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</si>
  <si>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</si>
  <si>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</si>
  <si>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</si>
  <si>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</si>
  <si>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</si>
  <si>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</si>
  <si>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</si>
  <si>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</si>
  <si>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</si>
  <si>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</si>
  <si>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</si>
  <si>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</si>
  <si>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</si>
  <si>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</si>
  <si>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</si>
  <si>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</si>
  <si>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</si>
  <si>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</si>
  <si>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</si>
  <si>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</si>
  <si>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</si>
  <si>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</si>
  <si>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</si>
  <si>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</si>
  <si>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</si>
  <si>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</si>
  <si>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</si>
  <si>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</si>
  <si>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</si>
  <si>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</si>
  <si>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</si>
  <si>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</si>
  <si>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</si>
  <si>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</si>
  <si>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</si>
  <si>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</si>
  <si>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</si>
  <si>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</si>
  <si>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</si>
  <si>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</si>
  <si>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</si>
  <si>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</si>
  <si>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</si>
  <si>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</si>
  <si>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</si>
  <si>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</si>
  <si>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</si>
  <si>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</si>
  <si>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</si>
  <si>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</si>
  <si>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</si>
  <si>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</si>
  <si>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</si>
  <si>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</si>
  <si>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</si>
  <si>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</si>
  <si>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</si>
  <si>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</si>
  <si>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</si>
  <si>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</si>
  <si>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</si>
  <si>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</si>
  <si>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</si>
  <si>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</si>
  <si>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</si>
  <si>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</si>
  <si>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</si>
  <si>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</si>
  <si>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</si>
  <si>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</si>
  <si>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</si>
  <si>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</si>
  <si>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</si>
  <si>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</si>
  <si>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</si>
  <si>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</si>
  <si>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</si>
  <si>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</si>
  <si>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</si>
  <si>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</si>
  <si>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</si>
  <si>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</si>
  <si>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</si>
  <si>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</si>
  <si>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</si>
  <si>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</si>
  <si>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</si>
  <si>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</si>
  <si>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</si>
  <si>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</si>
  <si>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</si>
  <si>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</si>
  <si>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</si>
  <si>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</si>
  <si>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</si>
  <si>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</si>
  <si>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</si>
  <si>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</si>
  <si>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</si>
  <si>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</si>
  <si>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</si>
  <si>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</si>
  <si>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</si>
  <si>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</si>
  <si>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</si>
  <si>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</si>
  <si>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</si>
  <si>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</si>
  <si>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</si>
  <si>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</si>
  <si>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</si>
  <si>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</si>
  <si>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</si>
  <si>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</si>
  <si>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</si>
  <si>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</si>
  <si>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</si>
  <si>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</si>
  <si>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</si>
  <si>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</si>
  <si>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</si>
  <si>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</si>
  <si>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</si>
  <si>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</si>
  <si>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</si>
  <si>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</si>
  <si>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</si>
  <si>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</si>
  <si>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</si>
  <si>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</si>
  <si>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</si>
  <si>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</si>
  <si>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</si>
  <si>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</si>
  <si>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</si>
  <si>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</si>
  <si>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</si>
  <si>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</si>
  <si>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</si>
  <si>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</si>
  <si>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</si>
  <si>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</si>
  <si>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</si>
  <si>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</si>
  <si>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</si>
  <si>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</si>
  <si>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</si>
  <si>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</si>
  <si>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</si>
  <si>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</si>
  <si>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</si>
  <si>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</si>
  <si>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</si>
  <si>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</si>
  <si>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</si>
  <si>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</si>
  <si>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</si>
  <si>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</si>
  <si>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</si>
  <si>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</si>
  <si>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</si>
  <si>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</si>
  <si>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</si>
  <si>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</si>
  <si>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</si>
  <si>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</si>
  <si>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</si>
  <si>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</si>
  <si>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</si>
  <si>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</si>
  <si>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</si>
  <si>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</si>
  <si>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</si>
  <si>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</si>
  <si>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</si>
  <si>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</si>
  <si>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</si>
  <si>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</si>
  <si>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</si>
  <si>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</si>
  <si>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</si>
  <si>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</si>
  <si>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</si>
  <si>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</si>
  <si>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</si>
  <si>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</si>
  <si>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</si>
  <si>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</si>
  <si>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</si>
  <si>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</si>
  <si>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</si>
  <si>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</si>
  <si>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</si>
  <si>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</si>
  <si>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</si>
  <si>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</si>
  <si>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</si>
  <si>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</si>
  <si>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</si>
  <si>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</si>
  <si>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</si>
  <si>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</si>
  <si>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</si>
  <si>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</si>
  <si>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</si>
  <si>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</si>
  <si>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</si>
  <si>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</si>
  <si>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</si>
  <si>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</si>
  <si>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</si>
  <si>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</si>
  <si>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</si>
  <si>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</si>
  <si>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</si>
  <si>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</si>
  <si>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</si>
  <si>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</si>
  <si>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</si>
  <si>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</si>
  <si>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</si>
  <si>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</si>
  <si>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</si>
  <si>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</si>
  <si>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</si>
  <si>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</si>
  <si>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</si>
  <si>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</si>
  <si>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</si>
  <si>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</si>
  <si>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</si>
  <si>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</si>
  <si>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</si>
  <si>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</si>
  <si>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</si>
  <si>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</si>
  <si>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</si>
  <si>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</si>
  <si>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</si>
  <si>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</si>
  <si>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</si>
  <si>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</si>
  <si>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</si>
  <si>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</si>
  <si>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</si>
  <si>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</si>
  <si>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</si>
  <si>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</si>
  <si>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</si>
  <si>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</si>
  <si>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</si>
  <si>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</si>
  <si>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</si>
  <si>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</si>
  <si>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</si>
  <si>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</si>
  <si>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</si>
  <si>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</si>
  <si>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</si>
  <si>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</si>
  <si>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</si>
  <si>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</si>
  <si>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</si>
  <si>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</si>
  <si>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</si>
  <si>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</si>
  <si>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</si>
  <si>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</si>
  <si>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</si>
  <si>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</si>
  <si>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</si>
  <si>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</si>
  <si>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</si>
  <si>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</si>
  <si>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</si>
  <si>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</si>
  <si>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</si>
  <si>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</si>
  <si>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</si>
  <si>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</si>
  <si>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</si>
  <si>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</si>
  <si>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</si>
  <si>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</si>
  <si>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</si>
  <si>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</si>
  <si>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</si>
  <si>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</si>
  <si>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</si>
  <si>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</si>
  <si>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</si>
  <si>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</si>
  <si>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</si>
  <si>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</si>
  <si>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</si>
  <si>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</si>
  <si>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</si>
  <si>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</si>
  <si>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</si>
  <si>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</si>
  <si>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</si>
  <si>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</si>
  <si>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</si>
  <si>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</si>
  <si>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</si>
  <si>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</si>
  <si>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</si>
  <si>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</si>
  <si>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</si>
  <si>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</si>
  <si>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</si>
  <si>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</si>
  <si>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</si>
  <si>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</si>
  <si>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</si>
  <si>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</si>
  <si>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</si>
  <si>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</si>
  <si>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</si>
  <si>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</si>
  <si>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</si>
  <si>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</si>
  <si>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</si>
  <si>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</si>
  <si>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</si>
  <si>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</si>
  <si>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</si>
  <si>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</si>
  <si>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</si>
  <si>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</si>
  <si>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</si>
  <si>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</si>
  <si>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</si>
  <si>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</si>
  <si>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</si>
  <si>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</si>
  <si>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</si>
  <si>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</si>
  <si>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</si>
  <si>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</si>
  <si>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</si>
  <si>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</si>
  <si>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</si>
  <si>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</si>
  <si>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</si>
  <si>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</si>
  <si>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</si>
  <si>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</si>
  <si>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</si>
  <si>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</si>
  <si>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</si>
  <si>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</si>
  <si>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</si>
  <si>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</si>
  <si>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</si>
  <si>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</si>
  <si>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</si>
  <si>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</si>
  <si>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</si>
  <si>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</si>
  <si>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</si>
  <si>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</si>
  <si>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</si>
  <si>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</si>
  <si>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</si>
  <si>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</si>
  <si>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</si>
  <si>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</si>
  <si>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</si>
  <si>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</si>
  <si>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</si>
  <si>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</si>
  <si>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</si>
  <si>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</si>
  <si>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</si>
  <si>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</si>
  <si>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</si>
  <si>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</si>
  <si>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</si>
  <si>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</si>
  <si>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</si>
  <si>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</si>
  <si>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</si>
  <si>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</si>
  <si>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</si>
  <si>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</si>
  <si>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</si>
  <si>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</si>
  <si>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</si>
  <si>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</si>
  <si>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</si>
  <si>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</si>
  <si>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</si>
  <si>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</si>
  <si>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</si>
  <si>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</si>
  <si>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</si>
  <si>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</si>
  <si>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</si>
  <si>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</si>
  <si>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</si>
  <si>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</si>
  <si>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</si>
  <si>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</si>
  <si>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</si>
  <si>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</si>
  <si>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</si>
  <si>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</si>
  <si>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</si>
  <si>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</si>
  <si>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</si>
  <si>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</si>
  <si>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</si>
  <si>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</si>
  <si>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</si>
  <si>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</si>
  <si>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</si>
  <si>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</si>
  <si>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</si>
  <si>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</si>
  <si>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</si>
  <si>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</si>
  <si>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</si>
  <si>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</si>
  <si>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</si>
  <si>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</si>
  <si>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</si>
  <si>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</si>
  <si>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</si>
  <si>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</si>
  <si>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</si>
  <si>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</si>
  <si>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</si>
  <si>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</si>
  <si>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</si>
  <si>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</si>
  <si>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</si>
  <si>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</si>
  <si>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</si>
  <si>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</si>
  <si>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</si>
  <si>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</si>
  <si>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</si>
  <si>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</si>
  <si>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</si>
  <si>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</si>
  <si>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</si>
  <si>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</si>
  <si>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</si>
  <si>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</si>
  <si>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</si>
  <si>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</si>
  <si>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</si>
  <si>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</si>
  <si>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</si>
  <si>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</si>
  <si>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</si>
  <si>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</si>
  <si>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</si>
  <si>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</si>
  <si>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</si>
  <si>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</si>
  <si>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</si>
  <si>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</si>
  <si>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</si>
  <si>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</si>
  <si>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</si>
  <si>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</si>
  <si>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</si>
  <si>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</si>
  <si>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</si>
  <si>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</si>
  <si>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</si>
  <si>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</si>
  <si>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</si>
  <si>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</si>
  <si>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</si>
  <si>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</si>
  <si>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</si>
  <si>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</si>
  <si>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</si>
  <si>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</si>
  <si>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</si>
  <si>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</si>
  <si>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</si>
  <si>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</si>
  <si>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</si>
  <si>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</si>
  <si>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</si>
  <si>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</si>
  <si>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</si>
  <si>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</si>
  <si>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</si>
  <si>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</si>
  <si>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</si>
  <si>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</si>
  <si>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</si>
  <si>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</si>
  <si>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</si>
  <si>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</si>
  <si>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</si>
  <si>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</si>
  <si>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</si>
  <si>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</si>
  <si>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</si>
  <si>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</si>
  <si>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</si>
  <si>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</si>
  <si>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</si>
  <si>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</si>
  <si>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</si>
  <si>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</si>
  <si>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</si>
  <si>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</si>
  <si>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</si>
  <si>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</si>
  <si>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</si>
  <si>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</si>
  <si>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</si>
  <si>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</si>
  <si>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</si>
  <si>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</si>
  <si>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</si>
  <si>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</si>
  <si>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</si>
  <si>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</si>
  <si>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</si>
  <si>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</si>
  <si>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</si>
  <si>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</si>
  <si>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</si>
  <si>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</si>
  <si>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</si>
  <si>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</si>
  <si>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</si>
  <si>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</si>
  <si>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</si>
  <si>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</si>
  <si>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</si>
  <si>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</si>
  <si>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</si>
  <si>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</si>
  <si>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</si>
  <si>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</si>
  <si>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</si>
  <si>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</si>
  <si>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</si>
  <si>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</si>
  <si>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</si>
  <si>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</si>
  <si>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</si>
  <si>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</si>
  <si>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</si>
  <si>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</si>
  <si>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</si>
  <si>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</si>
  <si>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</si>
  <si>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</si>
  <si>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</si>
  <si>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</si>
  <si>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</si>
  <si>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</si>
  <si>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</si>
  <si>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</si>
  <si>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</si>
  <si>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</si>
  <si>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</si>
  <si>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</si>
  <si>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</si>
  <si>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</si>
  <si>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</si>
  <si>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</si>
  <si>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</si>
  <si>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</si>
  <si>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</si>
  <si>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</si>
  <si>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</si>
  <si>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</si>
  <si>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</si>
  <si>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</si>
  <si>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</si>
  <si>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</si>
  <si>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</si>
  <si>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</si>
  <si>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</si>
  <si>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</si>
  <si>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</si>
  <si>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</si>
  <si>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</si>
  <si>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</si>
  <si>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</si>
  <si>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</si>
  <si>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</si>
  <si>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</si>
  <si>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</si>
  <si>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</si>
  <si>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</si>
  <si>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</si>
  <si>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</si>
  <si>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</si>
  <si>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</si>
  <si>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</si>
  <si>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</si>
  <si>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</si>
  <si>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</si>
  <si>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</si>
  <si>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</si>
  <si>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</si>
  <si>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</si>
  <si>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</si>
  <si>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</si>
  <si>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</si>
  <si>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</si>
  <si>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</si>
  <si>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</si>
  <si>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</si>
  <si>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</si>
  <si>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</si>
  <si>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</si>
  <si>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</si>
  <si>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</si>
  <si>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</si>
  <si>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</si>
  <si>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</si>
  <si>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</si>
  <si>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</si>
  <si>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</si>
  <si>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</si>
  <si>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</si>
  <si>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</si>
  <si>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</si>
  <si>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</si>
  <si>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</si>
  <si>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</si>
  <si>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</si>
  <si>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</si>
  <si>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</si>
  <si>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</si>
  <si>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</si>
  <si>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</si>
  <si>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</si>
  <si>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</si>
  <si>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</si>
  <si>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</si>
  <si>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</si>
  <si>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</si>
  <si>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</si>
  <si>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</si>
  <si>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</si>
  <si>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</si>
  <si>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</si>
  <si>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</si>
  <si>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</si>
  <si>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</si>
  <si>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</si>
  <si>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</si>
  <si>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</si>
  <si>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</si>
  <si>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</si>
  <si>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</si>
  <si>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</si>
  <si>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</si>
  <si>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</si>
  <si>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</si>
  <si>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</si>
  <si>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</si>
  <si>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</si>
  <si>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</si>
  <si>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</si>
  <si>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</si>
  <si>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</si>
  <si>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</si>
  <si>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</si>
  <si>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</si>
  <si>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</si>
  <si>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</si>
  <si>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</si>
  <si>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</si>
  <si>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</si>
  <si>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</si>
  <si>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</si>
  <si>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</si>
  <si>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</si>
  <si>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</si>
  <si>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</si>
  <si>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</si>
  <si>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</si>
  <si>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</si>
  <si>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</si>
  <si>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</si>
  <si>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</si>
  <si>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</si>
  <si>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</si>
  <si>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</si>
  <si>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</si>
  <si>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</si>
  <si>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</si>
  <si>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</si>
  <si>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</si>
  <si>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</si>
  <si>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</si>
  <si>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</si>
  <si>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</si>
  <si>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</si>
  <si>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</si>
  <si>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</si>
  <si>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</si>
  <si>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</si>
  <si>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</si>
  <si>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</si>
  <si>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</si>
  <si>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</si>
  <si>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</si>
  <si>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</si>
  <si>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</si>
  <si>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</si>
  <si>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</si>
  <si>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</si>
  <si>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</si>
  <si>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</si>
  <si>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</si>
  <si>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</si>
  <si>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</si>
  <si>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</si>
  <si>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</si>
  <si>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</si>
  <si>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</si>
  <si>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</si>
  <si>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</si>
  <si>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</si>
  <si>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</si>
  <si>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</si>
  <si>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</si>
  <si>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</si>
  <si>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</si>
  <si>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</si>
  <si>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</si>
  <si>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</si>
  <si>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</si>
  <si>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</si>
  <si>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</si>
  <si>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</si>
  <si>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</si>
  <si>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</si>
  <si>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</si>
  <si>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</si>
  <si>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</si>
  <si>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</si>
  <si>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</si>
  <si>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</si>
  <si>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</si>
  <si>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</si>
  <si>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</si>
  <si>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</si>
  <si>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</si>
  <si>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</si>
  <si>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</si>
  <si>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</si>
  <si>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</si>
  <si>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</si>
  <si>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</si>
  <si>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</si>
  <si>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</si>
  <si>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</si>
  <si>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</si>
  <si>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</si>
  <si>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</si>
  <si>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</si>
  <si>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</si>
  <si>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</si>
  <si>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</si>
  <si>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</si>
  <si>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</si>
  <si>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</si>
  <si>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</si>
  <si>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</si>
  <si>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</si>
  <si>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</si>
  <si>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</si>
  <si>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</si>
  <si>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</si>
  <si>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</si>
  <si>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</si>
  <si>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</si>
  <si>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</si>
  <si>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</si>
  <si>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</si>
  <si>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</si>
  <si>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</si>
  <si>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</si>
  <si>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</si>
  <si>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</si>
  <si>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</si>
  <si>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</si>
  <si>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</si>
  <si>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</si>
  <si>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</si>
  <si>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</si>
  <si>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</si>
  <si>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</si>
  <si>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</si>
  <si>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</si>
  <si>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</si>
  <si>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</si>
  <si>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</si>
  <si>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</si>
  <si>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</si>
  <si>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</si>
  <si>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</si>
  <si>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</si>
  <si>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</si>
  <si>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</si>
  <si>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</si>
  <si>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</si>
  <si>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</si>
  <si>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</si>
  <si>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</si>
  <si>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</si>
  <si>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</si>
  <si>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</si>
  <si>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</si>
  <si>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</si>
  <si>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</si>
  <si>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</si>
  <si>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</si>
  <si>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</si>
  <si>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</si>
  <si>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</si>
  <si>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</si>
  <si>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</si>
  <si>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</si>
  <si>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</si>
  <si>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</si>
  <si>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</si>
  <si>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</si>
  <si>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</si>
  <si>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</si>
  <si>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</si>
  <si>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</si>
  <si>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</si>
  <si>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</si>
  <si>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</si>
  <si>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</si>
  <si>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</si>
  <si>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</si>
  <si>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</si>
  <si>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</si>
  <si>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</si>
  <si>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</si>
  <si>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</si>
  <si>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</si>
  <si>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</si>
  <si>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</si>
  <si>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</si>
  <si>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</si>
  <si>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</si>
  <si>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</si>
  <si>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</si>
  <si>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</si>
  <si>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</si>
  <si>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</si>
  <si>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</si>
  <si>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</si>
  <si>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</si>
  <si>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</si>
  <si>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</si>
  <si>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</si>
  <si>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</si>
  <si>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</si>
  <si>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</si>
  <si>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</si>
  <si>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</si>
  <si>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</si>
  <si>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</si>
  <si>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</si>
  <si>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</si>
  <si>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</si>
  <si>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</si>
  <si>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</si>
  <si>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</si>
  <si>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</si>
  <si>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</si>
  <si>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</si>
  <si>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</si>
  <si>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</si>
  <si>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</si>
  <si>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</si>
  <si>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</si>
  <si>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</si>
  <si>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</si>
  <si>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</si>
  <si>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</si>
  <si>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</si>
  <si>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</si>
  <si>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</si>
  <si>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</si>
  <si>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</si>
  <si>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</si>
  <si>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</si>
  <si>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</si>
  <si>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</si>
  <si>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</si>
  <si>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</si>
  <si>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</si>
  <si>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</si>
  <si>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</si>
  <si>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</si>
  <si>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</si>
  <si>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</si>
  <si>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</si>
  <si>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</si>
  <si>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</si>
  <si>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</si>
  <si>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</si>
  <si>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</si>
  <si>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</si>
  <si>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</si>
  <si>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</si>
  <si>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</si>
  <si>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</si>
  <si>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</si>
  <si>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</si>
  <si>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</si>
  <si>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</si>
  <si>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</si>
  <si>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</si>
  <si>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</si>
  <si>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</si>
  <si>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</si>
  <si>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</si>
  <si>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</si>
  <si>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</si>
  <si>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</si>
  <si>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</si>
  <si>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</si>
  <si>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</si>
  <si>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</si>
  <si>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</si>
  <si>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</si>
  <si>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</si>
  <si>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</si>
  <si>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</si>
  <si>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</si>
  <si>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</si>
  <si>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</si>
  <si>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</si>
  <si>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</si>
  <si>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</si>
  <si>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</si>
  <si>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</si>
  <si>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</si>
  <si>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</si>
  <si>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</si>
  <si>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</si>
  <si>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</si>
  <si>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</si>
  <si>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</si>
  <si>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</si>
  <si>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</si>
  <si>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</si>
  <si>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</si>
  <si>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</si>
  <si>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</si>
  <si>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</si>
  <si>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</si>
  <si>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</si>
  <si>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</si>
  <si>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</si>
  <si>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</si>
  <si>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</si>
  <si>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</si>
  <si>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</si>
  <si>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</si>
  <si>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</si>
  <si>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</si>
  <si>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</si>
  <si>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</si>
  <si>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</si>
  <si>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</si>
  <si>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</si>
  <si>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</si>
  <si>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</si>
  <si>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</si>
  <si>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</si>
  <si>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</si>
  <si>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</si>
  <si>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</si>
  <si>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</si>
  <si>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</si>
  <si>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</si>
  <si>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</si>
  <si>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</si>
  <si>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</si>
  <si>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</si>
  <si>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</si>
  <si>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</si>
  <si>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</si>
  <si>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</si>
  <si>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</si>
  <si>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</si>
  <si>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</si>
  <si>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</si>
  <si>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</si>
  <si>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</si>
  <si>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</si>
  <si>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</si>
  <si>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</si>
  <si>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</si>
  <si>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</si>
  <si>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</si>
  <si>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</si>
  <si>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</si>
  <si>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</si>
  <si>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</si>
  <si>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</si>
  <si>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</si>
  <si>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</si>
  <si>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</si>
  <si>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</si>
  <si>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</si>
  <si>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</si>
  <si>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</si>
  <si>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</si>
  <si>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</si>
  <si>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</si>
  <si>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</si>
  <si>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</si>
  <si>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</si>
  <si>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</si>
  <si>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</si>
  <si>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</si>
  <si>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</si>
  <si>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</si>
  <si>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</si>
  <si>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</si>
  <si>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</si>
  <si>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</si>
  <si>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</si>
  <si>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</si>
  <si>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</si>
  <si>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</si>
  <si>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</si>
  <si>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</si>
  <si>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</si>
  <si>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</si>
  <si>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</si>
  <si>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</si>
  <si>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</si>
  <si>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</si>
  <si>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</si>
  <si>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</si>
  <si>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</si>
  <si>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</si>
  <si>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</si>
  <si>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</si>
  <si>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</si>
  <si>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</si>
  <si>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</si>
  <si>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</si>
  <si>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</si>
  <si>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</si>
  <si>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</si>
  <si>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</si>
  <si>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</si>
  <si>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</si>
  <si>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</si>
  <si>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</si>
  <si>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</si>
  <si>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</si>
  <si>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</si>
  <si>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</si>
  <si>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</si>
  <si>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</si>
  <si>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</si>
  <si>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</si>
  <si>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</si>
  <si>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</si>
  <si>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</si>
  <si>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</si>
  <si>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</si>
  <si>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</si>
  <si>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</si>
  <si>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</si>
  <si>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</si>
  <si>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</si>
  <si>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</si>
  <si>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</si>
  <si>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</si>
  <si>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</si>
  <si>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</si>
  <si>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</si>
  <si>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</si>
  <si>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</si>
  <si>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</si>
  <si>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</si>
  <si>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</si>
  <si>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</si>
  <si>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</si>
  <si>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</si>
  <si>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</si>
  <si>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</si>
  <si>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</si>
  <si>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</si>
  <si>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</si>
  <si>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</si>
  <si>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</si>
  <si>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</si>
  <si>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</si>
  <si>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</si>
  <si>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</si>
  <si>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</si>
  <si>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</si>
  <si>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</si>
  <si>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</si>
  <si>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</si>
  <si>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</si>
  <si>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</si>
  <si>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</si>
  <si>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</si>
  <si>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</si>
  <si>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</si>
  <si>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</si>
  <si>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</si>
  <si>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</si>
  <si>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</si>
  <si>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</si>
  <si>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</si>
  <si>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</si>
  <si>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</si>
  <si>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</si>
  <si>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</si>
  <si>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</si>
  <si>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</si>
  <si>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</si>
  <si>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</si>
  <si>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</si>
  <si>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</si>
  <si>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</si>
  <si>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</si>
  <si>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</si>
  <si>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</si>
  <si>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</si>
  <si>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</si>
  <si>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</si>
  <si>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</si>
  <si>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</si>
  <si>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</si>
  <si>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</si>
  <si>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</si>
  <si>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</si>
  <si>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</si>
  <si>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</si>
  <si>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</si>
  <si>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</si>
  <si>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</si>
  <si>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</si>
  <si>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</si>
  <si>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</si>
  <si>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</si>
  <si>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</si>
  <si>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</si>
  <si>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</si>
  <si>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</si>
  <si>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</si>
  <si>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</si>
  <si>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</si>
  <si>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</si>
  <si>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</si>
  <si>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</si>
  <si>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</si>
  <si>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</si>
  <si>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</si>
  <si>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</si>
  <si>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</si>
  <si>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</si>
  <si>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</si>
  <si>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</si>
  <si>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</si>
  <si>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</si>
  <si>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</si>
  <si>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</si>
  <si>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</si>
  <si>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</si>
  <si>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</si>
  <si>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</si>
  <si>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</si>
  <si>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</si>
  <si>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</si>
  <si>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</si>
  <si>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</si>
  <si>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</si>
  <si>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</si>
  <si>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</si>
  <si>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</si>
  <si>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</si>
  <si>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</si>
  <si>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</si>
  <si>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</si>
  <si>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</si>
  <si>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</si>
  <si>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</si>
  <si>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</si>
  <si>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</si>
  <si>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</si>
  <si>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</si>
  <si>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</si>
  <si>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</si>
  <si>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</si>
  <si>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</si>
  <si>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</si>
  <si>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</si>
  <si>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</si>
  <si>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</si>
  <si>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</si>
  <si>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</si>
  <si>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</si>
  <si>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</si>
  <si>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</si>
  <si>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</si>
  <si>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</si>
  <si>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</si>
  <si>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</si>
  <si>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</si>
  <si>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</si>
  <si>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</si>
  <si>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</si>
  <si>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</si>
  <si>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</si>
  <si>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</si>
  <si>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</si>
  <si>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</si>
  <si>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</si>
  <si>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</si>
  <si>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</si>
  <si>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</si>
  <si>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</si>
  <si>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</si>
  <si>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</si>
  <si>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</si>
  <si>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</si>
  <si>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</si>
  <si>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</si>
  <si>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</si>
  <si>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</si>
  <si>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</si>
  <si>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</si>
  <si>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</si>
  <si>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</si>
  <si>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</si>
  <si>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</si>
  <si>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</si>
  <si>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</si>
  <si>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</si>
  <si>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</si>
  <si>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</si>
  <si>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</si>
  <si>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</si>
  <si>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</si>
  <si>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</si>
  <si>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</si>
  <si>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</si>
  <si>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</si>
  <si>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</si>
  <si>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</si>
  <si>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</si>
  <si>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</si>
  <si>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</si>
  <si>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</si>
  <si>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</si>
  <si>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</si>
  <si>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</si>
  <si>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</si>
  <si>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</si>
  <si>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</si>
  <si>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</si>
  <si>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</si>
  <si>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</si>
  <si>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</si>
  <si>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</si>
  <si>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</si>
  <si>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</si>
  <si>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</si>
  <si>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</si>
  <si>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</si>
  <si>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</si>
  <si>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</si>
  <si>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</si>
  <si>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</si>
  <si>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</si>
  <si>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</si>
  <si>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</si>
  <si>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</si>
  <si>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</si>
  <si>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</si>
  <si>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</si>
  <si>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</si>
  <si>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</si>
  <si>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</si>
  <si>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</si>
  <si>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</si>
  <si>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</si>
  <si>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</si>
  <si>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</si>
  <si>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</si>
  <si>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</si>
  <si>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</si>
  <si>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</si>
  <si>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</si>
  <si>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</si>
  <si>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</si>
  <si>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</si>
  <si>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</si>
  <si>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</si>
  <si>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</si>
  <si>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</si>
  <si>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</si>
  <si>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</si>
  <si>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</si>
  <si>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</si>
  <si>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</si>
  <si>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</si>
  <si>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</si>
  <si>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</si>
  <si>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</si>
  <si>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</si>
  <si>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</si>
  <si>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</si>
  <si>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</si>
  <si>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</si>
  <si>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</si>
  <si>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</si>
  <si>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</si>
  <si>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</si>
  <si>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</si>
  <si>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</si>
  <si>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</si>
  <si>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</si>
  <si>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</si>
  <si>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</si>
  <si>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</si>
  <si>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</si>
  <si>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</si>
  <si>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</si>
  <si>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</si>
  <si>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</si>
  <si>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</si>
  <si>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</si>
  <si>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</si>
  <si>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</si>
  <si>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</si>
  <si>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</si>
  <si>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</si>
  <si>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</si>
  <si>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</si>
  <si>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</si>
  <si>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</si>
  <si>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</si>
  <si>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</si>
  <si>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</si>
  <si>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</si>
  <si>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</si>
  <si>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</si>
  <si>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</si>
  <si>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</si>
  <si>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</si>
  <si>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</si>
  <si>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</si>
  <si>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</si>
  <si>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</si>
  <si>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</si>
  <si>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</si>
  <si>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</si>
  <si>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</si>
  <si>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</si>
  <si>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</si>
  <si>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</si>
  <si>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</si>
  <si>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</si>
  <si>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</si>
  <si>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</si>
  <si>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</si>
  <si>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</si>
  <si>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</si>
  <si>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</si>
  <si>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</si>
  <si>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</si>
  <si>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</si>
  <si>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</si>
  <si>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</si>
  <si>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</si>
  <si>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</si>
  <si>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</si>
  <si>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</si>
  <si>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</si>
  <si>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</si>
  <si>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</si>
  <si>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</si>
  <si>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</si>
  <si>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</si>
  <si>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</si>
  <si>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</si>
  <si>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</si>
  <si>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</si>
  <si>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</si>
  <si>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</si>
  <si>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</si>
  <si>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</si>
  <si>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</si>
  <si>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</si>
  <si>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</si>
  <si>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</si>
  <si>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</si>
  <si>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</si>
  <si>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</si>
  <si>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</si>
  <si>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</si>
  <si>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</si>
  <si>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</si>
  <si>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</si>
  <si>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</si>
  <si>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</si>
  <si>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</si>
  <si>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</si>
  <si>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</si>
  <si>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</si>
  <si>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</si>
  <si>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</si>
  <si>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</si>
  <si>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</si>
  <si>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</si>
  <si>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</si>
  <si>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</si>
  <si>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</si>
  <si>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</si>
  <si>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</si>
  <si>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</si>
  <si>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</si>
  <si>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</si>
  <si>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</si>
  <si>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</si>
  <si>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</si>
  <si>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</si>
  <si>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</si>
  <si>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</si>
  <si>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</si>
  <si>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</si>
  <si>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</si>
  <si>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</si>
  <si>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</si>
  <si>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</si>
  <si>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</si>
  <si>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</si>
  <si>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</si>
  <si>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</si>
  <si>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</si>
  <si>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</si>
  <si>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</si>
  <si>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</si>
  <si>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</si>
  <si>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</si>
  <si>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</si>
  <si>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</si>
  <si>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</si>
  <si>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</si>
  <si>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</si>
  <si>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</si>
  <si>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</si>
  <si>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</si>
  <si>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</si>
  <si>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</si>
  <si>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</si>
  <si>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</si>
  <si>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</si>
  <si>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</si>
  <si>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</si>
  <si>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</si>
  <si>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</si>
  <si>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</si>
  <si>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</si>
  <si>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</si>
  <si>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</si>
  <si>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</si>
  <si>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</si>
  <si>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</si>
  <si>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</si>
  <si>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</si>
  <si>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</si>
  <si>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</si>
  <si>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</si>
  <si>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</si>
  <si>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</si>
  <si>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</si>
  <si>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</si>
  <si>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</si>
  <si>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</si>
  <si>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</si>
  <si>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</si>
  <si>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</si>
  <si>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</si>
  <si>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</si>
  <si>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</si>
  <si>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</si>
  <si>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</si>
  <si>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</si>
  <si>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</si>
  <si>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</si>
  <si>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</si>
  <si>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</si>
  <si>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</si>
  <si>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</si>
  <si>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</si>
  <si>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</si>
  <si>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</si>
  <si>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</si>
  <si>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</si>
  <si>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</si>
  <si>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</si>
  <si>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</si>
  <si>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</si>
  <si>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</si>
  <si>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</si>
  <si>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</si>
  <si>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</si>
  <si>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</si>
  <si>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</si>
  <si>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</si>
  <si>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</si>
  <si>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</si>
  <si>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</si>
  <si>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</si>
  <si>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</si>
  <si>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</si>
  <si>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</si>
  <si>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</si>
  <si>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</si>
  <si>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</si>
  <si>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</si>
  <si>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</si>
  <si>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</si>
  <si>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</si>
  <si>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</si>
  <si>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</si>
  <si>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</si>
  <si>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</si>
  <si>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</si>
  <si>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</si>
  <si>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</si>
  <si>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</si>
  <si>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</si>
  <si>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</si>
  <si>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</si>
  <si>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</si>
  <si>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</si>
  <si>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</si>
  <si>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</si>
  <si>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</si>
  <si>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</si>
  <si>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</si>
  <si>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</si>
  <si>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</si>
  <si>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</si>
  <si>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</si>
  <si>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</si>
  <si>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</si>
  <si>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</si>
  <si>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</si>
  <si>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</si>
  <si>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</si>
  <si>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</si>
  <si>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</si>
  <si>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</si>
  <si>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</si>
  <si>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</si>
  <si>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</si>
  <si>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</si>
  <si>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</si>
  <si>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</si>
  <si>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</si>
  <si>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</si>
  <si>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</si>
  <si>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</si>
  <si>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</si>
  <si>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</si>
  <si>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</si>
  <si>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</si>
  <si>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</si>
  <si>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</si>
  <si>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</si>
  <si>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</si>
  <si>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</si>
  <si>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</si>
  <si>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</si>
  <si>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</si>
  <si>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</si>
  <si>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</si>
  <si>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</si>
  <si>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</si>
  <si>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</si>
  <si>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</si>
  <si>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</si>
  <si>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</si>
  <si>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</si>
  <si>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</si>
  <si>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</si>
  <si>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</si>
  <si>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</si>
  <si>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</si>
  <si>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</si>
  <si>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</si>
  <si>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</si>
  <si>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</si>
  <si>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</si>
  <si>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</si>
  <si>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</si>
  <si>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</si>
  <si>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</si>
  <si>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</si>
  <si>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</si>
  <si>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</si>
  <si>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</si>
  <si>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</si>
  <si>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</si>
  <si>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</si>
  <si>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</si>
  <si>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</si>
  <si>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</si>
  <si>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</si>
  <si>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</si>
  <si>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</si>
  <si>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</si>
  <si>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</si>
  <si>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</si>
  <si>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</si>
  <si>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</si>
  <si>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</si>
  <si>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</si>
  <si>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</si>
  <si>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</si>
  <si>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</si>
  <si>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</si>
  <si>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</si>
  <si>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</si>
  <si>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</si>
  <si>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</si>
  <si>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</si>
  <si>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</si>
  <si>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</si>
  <si>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</si>
  <si>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</si>
  <si>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</si>
  <si>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</si>
  <si>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</si>
  <si>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</si>
  <si>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</si>
  <si>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</si>
  <si>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</si>
  <si>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</si>
  <si>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</si>
  <si>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</si>
  <si>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</si>
  <si>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</si>
  <si>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</si>
  <si>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</si>
  <si>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</si>
  <si>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</si>
  <si>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</si>
  <si>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</si>
  <si>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</si>
  <si>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</si>
  <si>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</si>
  <si>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</si>
  <si>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</si>
  <si>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</si>
  <si>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</si>
  <si>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</si>
  <si>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</si>
  <si>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</si>
  <si>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</si>
  <si>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</si>
  <si>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</si>
  <si>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</si>
  <si>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</si>
  <si>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</si>
  <si>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</si>
  <si>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</si>
  <si>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</si>
  <si>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</si>
  <si>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</si>
  <si>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</si>
  <si>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</si>
  <si>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</si>
  <si>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</si>
  <si>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</si>
  <si>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</si>
  <si>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</si>
  <si>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</si>
  <si>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</si>
  <si>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</si>
  <si>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</si>
  <si>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</si>
  <si>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</si>
  <si>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</si>
  <si>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</si>
  <si>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</si>
  <si>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</si>
  <si>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</si>
  <si>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</si>
  <si>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</si>
  <si>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</si>
  <si>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</si>
  <si>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</si>
  <si>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</si>
  <si>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</si>
  <si>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</si>
  <si>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</si>
  <si>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</si>
  <si>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</si>
  <si>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</si>
  <si>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</si>
  <si>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</si>
  <si>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</si>
  <si>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</si>
  <si>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</si>
  <si>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</si>
  <si>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</si>
  <si>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</si>
  <si>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</si>
  <si>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</si>
  <si>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</si>
  <si>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</si>
  <si>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</si>
  <si>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</si>
  <si>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</si>
  <si>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</si>
  <si>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</si>
  <si>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</si>
  <si>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</si>
  <si>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</si>
  <si>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</si>
  <si>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</si>
  <si>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</si>
  <si>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</si>
  <si>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</si>
  <si>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</si>
  <si>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</si>
  <si>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</si>
  <si>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</si>
  <si>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</si>
  <si>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</si>
  <si>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</si>
  <si>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</si>
  <si>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</si>
  <si>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</si>
  <si>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</si>
  <si>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</si>
  <si>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</si>
  <si>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</si>
  <si>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</si>
  <si>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</si>
  <si>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</si>
  <si>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</si>
  <si>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</si>
  <si>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</si>
  <si>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</si>
  <si>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</si>
  <si>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</si>
  <si>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</si>
  <si>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</si>
  <si>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</si>
  <si>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</si>
  <si>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</si>
  <si>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</si>
  <si>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</si>
  <si>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</si>
  <si>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</si>
  <si>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</si>
  <si>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</si>
  <si>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</si>
  <si>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</si>
  <si>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</si>
  <si>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</si>
  <si>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</si>
  <si>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</si>
  <si>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</si>
  <si>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</si>
  <si>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</si>
  <si>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</si>
  <si>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</si>
  <si>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</si>
  <si>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</si>
  <si>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</si>
  <si>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</si>
  <si>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</si>
  <si>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</si>
  <si>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</si>
  <si>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</si>
  <si>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</si>
  <si>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</si>
  <si>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</si>
  <si>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</si>
  <si>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</si>
  <si>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</si>
  <si>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</si>
  <si>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</si>
  <si>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</si>
  <si>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</si>
  <si>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</si>
  <si>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</si>
  <si>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</si>
  <si>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</si>
  <si>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</si>
  <si>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</si>
  <si>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</si>
  <si>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</si>
  <si>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</si>
  <si>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</si>
  <si>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</si>
  <si>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</si>
  <si>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</si>
  <si>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</si>
  <si>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</si>
  <si>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</si>
  <si>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</si>
  <si>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</si>
  <si>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</si>
  <si>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</si>
  <si>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</si>
  <si>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</si>
  <si>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</si>
  <si>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</si>
  <si>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</si>
  <si>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</si>
  <si>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</si>
  <si>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</si>
  <si>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</si>
  <si>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</si>
  <si>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</si>
  <si>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</si>
  <si>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</si>
  <si>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</si>
  <si>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</si>
  <si>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</si>
  <si>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</si>
  <si>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</si>
  <si>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</si>
  <si>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</si>
  <si>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</si>
  <si>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</si>
  <si>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</si>
  <si>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</si>
  <si>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</si>
  <si>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</si>
  <si>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</si>
  <si>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</si>
  <si>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</si>
  <si>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</si>
  <si>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</si>
  <si>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</si>
  <si>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</si>
  <si>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</si>
  <si>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</si>
  <si>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</si>
  <si>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</si>
  <si>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</si>
  <si>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</si>
  <si>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</si>
  <si>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</si>
  <si>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</si>
  <si>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</si>
  <si>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</si>
  <si>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</si>
  <si>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</si>
  <si>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</si>
  <si>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</si>
  <si>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</si>
  <si>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</si>
  <si>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</si>
  <si>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</si>
  <si>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</si>
  <si>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</si>
  <si>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</si>
  <si>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</si>
  <si>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</si>
  <si>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</si>
  <si>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</si>
  <si>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</si>
  <si>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</si>
  <si>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</si>
  <si>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</si>
  <si>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</si>
  <si>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</si>
  <si>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</si>
  <si>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</si>
  <si>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</si>
  <si>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</si>
  <si>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</si>
  <si>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</si>
  <si>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</si>
  <si>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</si>
  <si>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</si>
  <si>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</si>
  <si>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</si>
  <si>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</si>
  <si>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</si>
  <si>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</si>
  <si>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</si>
  <si>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</si>
  <si>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</si>
  <si>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</si>
  <si>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</si>
  <si>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</si>
  <si>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</si>
  <si>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</si>
  <si>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</si>
  <si>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</si>
  <si>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</si>
  <si>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</si>
  <si>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</si>
  <si>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</si>
  <si>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</si>
  <si>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</si>
  <si>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</si>
  <si>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</si>
  <si>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</si>
  <si>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</si>
  <si>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</si>
  <si>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</si>
  <si>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</si>
  <si>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</si>
  <si>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</si>
  <si>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</si>
  <si>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</si>
  <si>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</si>
  <si>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</si>
  <si>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</si>
  <si>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</si>
  <si>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</si>
  <si>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</si>
  <si>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</si>
  <si>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</si>
  <si>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</si>
  <si>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</si>
  <si>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</si>
  <si>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</si>
  <si>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</si>
  <si>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</si>
  <si>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</si>
  <si>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</si>
  <si>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</si>
  <si>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</si>
  <si>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</si>
  <si>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</si>
  <si>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</si>
  <si>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</si>
  <si>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</si>
  <si>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</si>
  <si>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</si>
  <si>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</si>
  <si>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</si>
  <si>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</si>
  <si>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</si>
  <si>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</si>
  <si>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</si>
  <si>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</si>
  <si>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</si>
  <si>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</si>
  <si>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</si>
  <si>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</si>
  <si>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</si>
  <si>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</si>
  <si>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</si>
  <si>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</si>
  <si>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</si>
  <si>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</si>
  <si>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</si>
  <si>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</si>
  <si>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</si>
  <si>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</si>
  <si>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</si>
  <si>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</si>
  <si>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</si>
  <si>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</si>
  <si>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</si>
  <si>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</si>
  <si>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</si>
  <si>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</si>
  <si>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</si>
  <si>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</si>
  <si>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</si>
  <si>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</si>
  <si>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</si>
  <si>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</si>
  <si>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</si>
  <si>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</si>
  <si>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</si>
  <si>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</si>
  <si>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</si>
  <si>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</si>
  <si>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</si>
  <si>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</si>
  <si>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</si>
  <si>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</si>
  <si>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</si>
  <si>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</si>
  <si>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</si>
  <si>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</si>
  <si>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</si>
  <si>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</si>
  <si>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</si>
  <si>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</si>
  <si>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</si>
  <si>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</si>
  <si>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</si>
  <si>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</si>
  <si>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</si>
  <si>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</si>
  <si>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</si>
  <si>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</si>
  <si>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</si>
  <si>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</si>
  <si>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</si>
  <si>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</si>
  <si>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</si>
  <si>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</si>
  <si>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</si>
  <si>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</si>
  <si>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</si>
  <si>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</si>
  <si>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</si>
  <si>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</si>
  <si>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</si>
  <si>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</si>
  <si>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</si>
  <si>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</si>
  <si>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</si>
  <si>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</si>
  <si>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</si>
  <si>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</si>
  <si>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</si>
  <si>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</si>
  <si>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</si>
  <si>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</si>
  <si>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</si>
  <si>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</si>
  <si>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</si>
  <si>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</si>
  <si>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</si>
  <si>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</si>
  <si>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</si>
  <si>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</si>
  <si>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</si>
  <si>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</si>
  <si>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</si>
  <si>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</si>
  <si>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</si>
  <si>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</si>
  <si>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</si>
  <si>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</si>
  <si>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</si>
  <si>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</si>
  <si>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</si>
  <si>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</si>
  <si>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</si>
  <si>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</si>
  <si>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</si>
  <si>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</si>
  <si>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</si>
  <si>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</si>
  <si>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</si>
  <si>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</si>
  <si>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</si>
  <si>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</si>
  <si>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</si>
  <si>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</si>
  <si>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</si>
  <si>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</si>
  <si>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</si>
  <si>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</si>
  <si>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</si>
  <si>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</si>
  <si>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</si>
  <si>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</si>
  <si>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</si>
  <si>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</si>
  <si>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</si>
  <si>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</si>
  <si>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</si>
  <si>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</si>
  <si>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</si>
  <si>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</si>
  <si>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</si>
  <si>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</si>
  <si>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</si>
  <si>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</si>
  <si>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</si>
  <si>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</si>
  <si>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</si>
  <si>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</si>
  <si>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</si>
  <si>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</si>
  <si>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</si>
  <si>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</si>
  <si>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</si>
  <si>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</si>
  <si>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</si>
  <si>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</si>
  <si>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</si>
  <si>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</si>
  <si>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</si>
  <si>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</si>
  <si>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</si>
  <si>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</si>
  <si>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</si>
  <si>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</si>
  <si>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</si>
  <si>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</si>
  <si>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</si>
  <si>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</si>
  <si>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</si>
  <si>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</si>
  <si>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</si>
  <si>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</si>
  <si>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</si>
  <si>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</si>
  <si>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</si>
  <si>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</si>
  <si>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</si>
  <si>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</si>
  <si>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</si>
  <si>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</si>
  <si>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</si>
  <si>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</si>
  <si>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</si>
  <si>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</si>
  <si>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</si>
  <si>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</si>
  <si>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</si>
  <si>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</si>
  <si>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</si>
  <si>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</si>
  <si>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</si>
  <si>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</si>
  <si>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</si>
  <si>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</si>
  <si>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</si>
  <si>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</si>
  <si>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</si>
  <si>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</si>
  <si>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</si>
  <si>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</si>
  <si>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</si>
  <si>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</si>
  <si>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</si>
  <si>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</si>
  <si>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</si>
  <si>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</si>
  <si>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</si>
  <si>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</si>
  <si>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</si>
  <si>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</si>
  <si>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</si>
  <si>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</si>
  <si>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</si>
  <si>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</si>
  <si>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</si>
  <si>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</si>
  <si>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</si>
  <si>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</si>
  <si>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</si>
  <si>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</si>
  <si>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</si>
  <si>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</si>
  <si>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</si>
  <si>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</si>
  <si>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</si>
  <si>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</si>
  <si>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</si>
  <si>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</si>
  <si>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</si>
  <si>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</si>
  <si>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</si>
  <si>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</si>
  <si>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</si>
  <si>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</si>
  <si>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</si>
  <si>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</si>
  <si>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</si>
  <si>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</si>
  <si>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</si>
  <si>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</si>
  <si>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</si>
  <si>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</si>
  <si>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</si>
  <si>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</si>
  <si>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</si>
  <si>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</si>
  <si>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</si>
  <si>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</si>
  <si>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</si>
  <si>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</si>
  <si>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</si>
  <si>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</si>
  <si>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</si>
  <si>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</si>
  <si>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</si>
  <si>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</si>
  <si>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</si>
  <si>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</si>
  <si>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</si>
  <si>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</si>
  <si>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</si>
  <si>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</si>
  <si>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</si>
  <si>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</si>
  <si>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</si>
  <si>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</si>
  <si>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</si>
  <si>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</si>
  <si>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</si>
  <si>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</si>
  <si>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</si>
  <si>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</si>
  <si>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</si>
  <si>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</si>
  <si>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</si>
  <si>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</si>
  <si>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</si>
  <si>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</si>
  <si>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</si>
  <si>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</si>
  <si>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</si>
  <si>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</si>
  <si>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</si>
  <si>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</si>
  <si>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</si>
  <si>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</si>
  <si>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</si>
  <si>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</si>
  <si>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</si>
  <si>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</si>
  <si>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</si>
  <si>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</si>
  <si>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</si>
  <si>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</si>
  <si>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</si>
  <si>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</si>
  <si>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</si>
  <si>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</si>
  <si>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</si>
  <si>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</si>
  <si>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</si>
  <si>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</si>
  <si>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</si>
  <si>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</si>
  <si>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</si>
  <si>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</si>
  <si>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</si>
  <si>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</si>
  <si>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</si>
  <si>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</si>
  <si>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</si>
  <si>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</si>
  <si>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</si>
  <si>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</si>
  <si>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</si>
  <si>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</si>
  <si>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</si>
  <si>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</si>
  <si>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</si>
  <si>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</si>
  <si>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</si>
  <si>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</si>
  <si>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</si>
  <si>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</si>
  <si>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</si>
  <si>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</si>
  <si>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</si>
  <si>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</si>
  <si>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</si>
  <si>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</si>
  <si>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</si>
  <si>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</si>
  <si>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</si>
  <si>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</si>
  <si>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</si>
  <si>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</si>
  <si>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</si>
  <si>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</si>
  <si>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</si>
  <si>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</si>
  <si>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</si>
  <si>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</si>
  <si>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</si>
  <si>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</si>
  <si>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</si>
  <si>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</si>
  <si>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</si>
  <si>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</si>
  <si>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</si>
  <si>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</si>
  <si>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</si>
  <si>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</si>
  <si>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</si>
  <si>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</si>
  <si>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</si>
  <si>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</si>
  <si>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</si>
  <si>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</si>
  <si>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</si>
  <si>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</si>
  <si>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</si>
  <si>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</si>
  <si>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</si>
  <si>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</si>
  <si>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</si>
  <si>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</si>
  <si>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</si>
  <si>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</si>
  <si>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</si>
  <si>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</si>
  <si>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</si>
  <si>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</si>
  <si>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</si>
  <si>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</si>
  <si>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</si>
  <si>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</si>
  <si>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</si>
  <si>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</si>
  <si>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</si>
  <si>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</si>
  <si>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</si>
  <si>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</si>
  <si>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</si>
  <si>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</si>
  <si>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</si>
  <si>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</si>
  <si>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</si>
  <si>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</si>
  <si>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</si>
  <si>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</si>
  <si>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</si>
  <si>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</si>
  <si>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</si>
  <si>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</si>
  <si>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</si>
  <si>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</si>
  <si>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</si>
  <si>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</si>
  <si>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</si>
  <si>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</si>
  <si>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</si>
  <si>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</si>
  <si>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</si>
  <si>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</si>
  <si>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</si>
  <si>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</si>
  <si>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</si>
  <si>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</si>
  <si>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</si>
  <si>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</si>
  <si>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</si>
  <si>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</si>
  <si>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</si>
  <si>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</si>
  <si>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</si>
  <si>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</si>
  <si>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</si>
  <si>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</si>
  <si>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</si>
  <si>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</si>
  <si>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</si>
  <si>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</si>
  <si>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</si>
  <si>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</si>
  <si>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</si>
  <si>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</si>
  <si>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</si>
  <si>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</si>
  <si>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</si>
  <si>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</si>
  <si>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</si>
  <si>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</si>
  <si>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</si>
  <si>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</si>
  <si>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</si>
  <si>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</si>
  <si>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</si>
  <si>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</si>
  <si>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</si>
  <si>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</si>
  <si>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</si>
  <si>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</si>
  <si>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</si>
  <si>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</si>
  <si>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</si>
  <si>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</si>
  <si>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</si>
  <si>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</si>
  <si>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</si>
  <si>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</si>
  <si>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</si>
  <si>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</si>
  <si>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</si>
  <si>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</si>
  <si>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</si>
  <si>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</si>
  <si>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</si>
  <si>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</si>
  <si>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</si>
  <si>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</si>
  <si>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</si>
  <si>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</si>
  <si>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</si>
  <si>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</si>
  <si>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</si>
  <si>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</si>
  <si>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</si>
  <si>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</si>
  <si>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</si>
  <si>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</si>
  <si>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</si>
  <si>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</si>
  <si>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</si>
  <si>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</si>
  <si>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</si>
  <si>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</si>
  <si>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</si>
  <si>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</si>
  <si>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</si>
  <si>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</si>
  <si>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</si>
  <si>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</si>
  <si>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</si>
  <si>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</si>
  <si>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</si>
  <si>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</si>
  <si>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</si>
  <si>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</si>
  <si>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</si>
  <si>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</si>
  <si>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</si>
  <si>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</si>
  <si>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</si>
  <si>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</si>
  <si>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</si>
  <si>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</si>
  <si>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</si>
  <si>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</si>
  <si>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</si>
  <si>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</si>
  <si>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</si>
  <si>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</si>
  <si>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</si>
  <si>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</si>
  <si>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</si>
  <si>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</si>
  <si>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</si>
  <si>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</si>
  <si>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</si>
  <si>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</si>
  <si>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</si>
  <si>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</si>
  <si>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</si>
  <si>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</si>
  <si>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</si>
  <si>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</si>
  <si>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</si>
  <si>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</si>
  <si>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</si>
  <si>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</si>
  <si>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</si>
  <si>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</si>
  <si>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</si>
  <si>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</si>
  <si>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</si>
  <si>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</si>
  <si>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</si>
  <si>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</si>
  <si>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</si>
  <si>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</si>
  <si>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</si>
  <si>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</si>
  <si>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</si>
  <si>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</si>
  <si>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</si>
  <si>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</si>
  <si>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</si>
  <si>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</si>
  <si>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</si>
  <si>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</si>
  <si>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</si>
  <si>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</si>
  <si>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</si>
  <si>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</si>
  <si>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</si>
  <si>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</si>
  <si>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</si>
  <si>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</si>
  <si>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</si>
  <si>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</si>
  <si>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</si>
  <si>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</si>
  <si>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</si>
  <si>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</si>
  <si>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</si>
  <si>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</si>
  <si>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</si>
  <si>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</si>
  <si>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</si>
  <si>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</si>
  <si>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</si>
  <si>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</si>
  <si>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</si>
  <si>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</si>
  <si>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</si>
  <si>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</si>
  <si>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</si>
  <si>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</si>
  <si>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</si>
  <si>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</si>
  <si>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</si>
  <si>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</si>
  <si>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</si>
  <si>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</si>
  <si>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</si>
  <si>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</si>
  <si>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</si>
  <si>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</si>
  <si>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</si>
  <si>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</si>
  <si>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</si>
  <si>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</si>
  <si>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</si>
  <si>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</si>
  <si>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</si>
  <si>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</si>
  <si>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</si>
  <si>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</si>
  <si>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</si>
  <si>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</si>
  <si>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</si>
  <si>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</si>
  <si>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</si>
  <si>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</si>
  <si>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</si>
  <si>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</si>
  <si>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</si>
  <si>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</si>
  <si>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</si>
  <si>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</si>
  <si>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</si>
  <si>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</si>
  <si>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</si>
  <si>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</si>
  <si>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</si>
  <si>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</si>
  <si>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</si>
  <si>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</si>
  <si>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</si>
  <si>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</si>
  <si>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</si>
  <si>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</si>
  <si>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</si>
  <si>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</si>
  <si>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</si>
  <si>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</si>
  <si>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</si>
  <si>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</si>
  <si>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</si>
  <si>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</si>
  <si>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</si>
  <si>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</si>
  <si>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</si>
  <si>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</si>
  <si>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</si>
  <si>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</si>
  <si>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</si>
  <si>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</si>
  <si>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</si>
  <si>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</si>
  <si>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</si>
  <si>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</si>
  <si>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</si>
  <si>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</si>
  <si>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</si>
  <si>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</si>
  <si>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</si>
  <si>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</si>
  <si>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</si>
  <si>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</si>
  <si>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</si>
  <si>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</si>
  <si>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</si>
  <si>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</si>
  <si>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</si>
  <si>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</si>
  <si>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</si>
  <si>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</si>
  <si>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</si>
  <si>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</si>
  <si>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</si>
  <si>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</si>
  <si>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</si>
  <si>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</si>
  <si>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</si>
  <si>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</si>
  <si>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</si>
  <si>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</si>
  <si>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</si>
  <si>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</si>
  <si>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</si>
  <si>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</si>
  <si>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</si>
  <si>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</si>
  <si>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</si>
  <si>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</si>
  <si>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</si>
  <si>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</si>
  <si>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</si>
  <si>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</si>
  <si>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</si>
  <si>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</si>
  <si>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</si>
  <si>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</si>
  <si>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</si>
  <si>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</si>
  <si>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</si>
  <si>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</si>
  <si>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</si>
  <si>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</si>
  <si>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</si>
  <si>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</si>
  <si>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</si>
  <si>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</si>
  <si>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</si>
  <si>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</si>
  <si>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</si>
  <si>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</si>
  <si>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</si>
  <si>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</si>
  <si>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</si>
  <si>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</si>
  <si>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</si>
  <si>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</si>
  <si>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</si>
  <si>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</si>
  <si>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</si>
  <si>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</si>
  <si>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</si>
  <si>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</si>
  <si>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</si>
  <si>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</si>
  <si>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</si>
  <si>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</si>
  <si>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</si>
  <si>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</si>
  <si>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</si>
  <si>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</si>
  <si>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</si>
  <si>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</si>
  <si>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</si>
  <si>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</si>
  <si>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</si>
  <si>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</si>
  <si>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</si>
  <si>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</si>
  <si>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</si>
  <si>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</si>
  <si>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</si>
  <si>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</si>
  <si>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</si>
  <si>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</si>
  <si>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</si>
  <si>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</si>
  <si>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</si>
  <si>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</si>
  <si>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</si>
  <si>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</si>
  <si>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</si>
  <si>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</si>
  <si>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</si>
  <si>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</si>
  <si>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</si>
  <si>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</si>
  <si>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</si>
  <si>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</si>
  <si>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</si>
  <si>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</si>
  <si>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</si>
  <si>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</si>
  <si>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</si>
  <si>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</si>
  <si>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</si>
  <si>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</si>
  <si>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</si>
  <si>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</si>
  <si>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</si>
  <si>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</si>
  <si>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</si>
  <si>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</si>
  <si>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</si>
  <si>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</si>
  <si>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</si>
  <si>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</si>
  <si>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</si>
  <si>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</si>
  <si>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</si>
  <si>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</si>
  <si>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</si>
  <si>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</si>
  <si>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</si>
  <si>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</si>
  <si>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</si>
  <si>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</si>
  <si>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</si>
  <si>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</si>
  <si>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</si>
  <si>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</si>
  <si>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</si>
  <si>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</si>
  <si>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</si>
  <si>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</si>
  <si>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</si>
  <si>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</si>
  <si>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</si>
  <si>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</si>
  <si>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</si>
  <si>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</si>
  <si>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</si>
  <si>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</si>
  <si>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</si>
  <si>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</si>
  <si>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</si>
  <si>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</si>
  <si>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</si>
  <si>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</si>
  <si>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</si>
  <si>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</si>
  <si>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</si>
  <si>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</si>
  <si>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</si>
  <si>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</si>
  <si>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</si>
  <si>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</si>
  <si>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</si>
  <si>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</si>
  <si>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</si>
  <si>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</si>
  <si>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</si>
  <si>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</si>
  <si>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</si>
  <si>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</si>
  <si>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</si>
  <si>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</si>
  <si>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</si>
  <si>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</si>
  <si>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</si>
  <si>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</si>
  <si>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</si>
  <si>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</si>
  <si>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</si>
  <si>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</si>
  <si>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</si>
  <si>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</si>
  <si>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</si>
  <si>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</si>
  <si>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</si>
  <si>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</si>
  <si>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</si>
  <si>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</si>
  <si>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</si>
  <si>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</si>
  <si>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</si>
  <si>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</si>
  <si>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</si>
  <si>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</si>
  <si>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</si>
  <si>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</si>
  <si>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</si>
  <si>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</si>
  <si>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</si>
  <si>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</si>
  <si>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</si>
  <si>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</si>
  <si>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</si>
  <si>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</si>
  <si>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</si>
  <si>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</si>
  <si>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</si>
  <si>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</si>
  <si>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</si>
  <si>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</si>
  <si>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</si>
  <si>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</si>
  <si>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</si>
  <si>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</si>
  <si>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</si>
  <si>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</si>
  <si>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</si>
  <si>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</si>
  <si>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</si>
  <si>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</si>
  <si>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</si>
  <si>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</si>
  <si>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</si>
  <si>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</si>
  <si>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</si>
  <si>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</si>
  <si>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</si>
  <si>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</si>
  <si>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</si>
  <si>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</si>
  <si>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</si>
  <si>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</si>
  <si>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</si>
  <si>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</si>
  <si>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</si>
  <si>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</si>
  <si>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</si>
  <si>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</si>
  <si>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</si>
  <si>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</si>
  <si>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</si>
  <si>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</si>
  <si>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</si>
  <si>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</si>
  <si>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</si>
  <si>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</si>
  <si>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</si>
  <si>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</si>
  <si>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</si>
  <si>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</si>
  <si>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</si>
  <si>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</si>
  <si>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</si>
  <si>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</si>
  <si>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</si>
  <si>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</si>
  <si>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</si>
  <si>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</si>
  <si>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</si>
  <si>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</si>
  <si>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</si>
  <si>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</si>
  <si>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</si>
  <si>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</si>
  <si>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</si>
  <si>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</si>
  <si>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</si>
  <si>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</si>
  <si>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</si>
  <si>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</si>
  <si>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</si>
  <si>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</si>
  <si>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</si>
  <si>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</si>
  <si>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</si>
  <si>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</si>
  <si>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</si>
  <si>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</si>
  <si>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</si>
  <si>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</si>
  <si>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</si>
  <si>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</si>
  <si>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</si>
  <si>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</si>
  <si>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</si>
  <si>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</si>
  <si>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</si>
  <si>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</si>
  <si>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</si>
  <si>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</si>
  <si>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</si>
  <si>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</si>
  <si>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</si>
  <si>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</si>
  <si>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</si>
  <si>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</si>
  <si>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</si>
  <si>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</si>
  <si>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</si>
  <si>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</si>
  <si>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</si>
  <si>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</si>
  <si>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</si>
  <si>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</si>
  <si>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</si>
  <si>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</si>
  <si>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</si>
  <si>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</si>
  <si>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</si>
  <si>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</si>
  <si>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</si>
  <si>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</si>
  <si>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</si>
  <si>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</si>
  <si>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</si>
  <si>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</si>
  <si>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</si>
  <si>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</si>
  <si>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</si>
  <si>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</si>
  <si>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</si>
  <si>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</si>
  <si>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</si>
  <si>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</si>
  <si>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</si>
  <si>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</si>
  <si>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</si>
  <si>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</si>
  <si>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</si>
  <si>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</si>
  <si>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</si>
  <si>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</si>
  <si>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</si>
  <si>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</si>
  <si>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</si>
  <si>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</si>
  <si>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</si>
  <si>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</si>
  <si>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</si>
  <si>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</si>
  <si>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</si>
  <si>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</si>
  <si>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</si>
  <si>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</si>
  <si>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</si>
  <si>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</si>
  <si>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</si>
  <si>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</si>
  <si>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</si>
  <si>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</si>
  <si>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</si>
  <si>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</si>
  <si>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</si>
  <si>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</si>
  <si>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</si>
  <si>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</si>
  <si>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</si>
  <si>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</si>
  <si>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</si>
  <si>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</si>
  <si>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</si>
  <si>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</si>
  <si>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</si>
  <si>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</si>
  <si>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</si>
  <si>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</si>
  <si>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</si>
  <si>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</si>
  <si>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</si>
  <si>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</si>
  <si>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</si>
  <si>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</si>
  <si>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</si>
  <si>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</si>
  <si>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</si>
  <si>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</si>
  <si>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</si>
  <si>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</si>
  <si>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</si>
  <si>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</si>
  <si>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</si>
  <si>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</si>
  <si>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</si>
  <si>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</si>
  <si>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</si>
  <si>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</si>
  <si>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</si>
  <si>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</si>
  <si>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</si>
  <si>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</si>
  <si>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</si>
  <si>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</si>
  <si>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</si>
  <si>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</si>
  <si>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</si>
  <si>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</si>
  <si>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</si>
  <si>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</si>
  <si>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</si>
  <si>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</si>
  <si>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</si>
  <si>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</si>
  <si>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</si>
  <si>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</si>
  <si>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</si>
  <si>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</si>
  <si>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</si>
  <si>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</si>
  <si>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</si>
  <si>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</si>
  <si>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</si>
  <si>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</si>
  <si>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</si>
  <si>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</si>
  <si>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</si>
  <si>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</si>
  <si>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</si>
  <si>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</si>
  <si>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</si>
  <si>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</si>
  <si>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</si>
  <si>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</si>
  <si>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</si>
  <si>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</si>
  <si>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</si>
  <si>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</si>
  <si>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</si>
  <si>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</si>
  <si>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</si>
  <si>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</si>
  <si>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</si>
  <si>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</si>
  <si>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</si>
  <si>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</si>
  <si>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</si>
  <si>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</si>
  <si>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</si>
  <si>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</si>
  <si>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</si>
  <si>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</si>
  <si>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</si>
  <si>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</si>
  <si>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</si>
  <si>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</si>
  <si>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</si>
  <si>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</si>
  <si>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</si>
  <si>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</si>
  <si>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</si>
  <si>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</si>
  <si>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</si>
  <si>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</si>
  <si>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</si>
  <si>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</si>
  <si>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</si>
  <si>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</si>
  <si>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</si>
  <si>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</si>
  <si>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</si>
  <si>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</si>
  <si>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</si>
  <si>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</si>
  <si>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</si>
  <si>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</si>
  <si>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</si>
  <si>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</si>
  <si>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</si>
  <si>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</si>
  <si>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</si>
  <si>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</si>
  <si>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</si>
  <si>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</si>
  <si>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</si>
  <si>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</si>
  <si>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</si>
  <si>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</si>
  <si>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</si>
  <si>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</si>
  <si>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</si>
  <si>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</si>
  <si>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</si>
  <si>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</si>
  <si>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</si>
  <si>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</si>
  <si>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</si>
  <si>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</si>
  <si>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</si>
  <si>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</si>
  <si>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</si>
  <si>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</si>
  <si>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</si>
  <si>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</si>
  <si>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</si>
  <si>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</si>
  <si>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</si>
  <si>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</si>
  <si>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</si>
  <si>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</si>
  <si>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</si>
  <si>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</si>
  <si>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</si>
  <si>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</si>
  <si>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</si>
  <si>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</si>
  <si>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</si>
  <si>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</si>
  <si>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</si>
  <si>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</si>
  <si>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</si>
  <si>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</si>
  <si>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</si>
  <si>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</si>
  <si>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</si>
  <si>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</si>
  <si>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</si>
  <si>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</si>
  <si>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</si>
  <si>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</si>
  <si>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</si>
  <si>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</si>
  <si>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</si>
  <si>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</si>
  <si>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</si>
  <si>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</si>
  <si>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</si>
  <si>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</si>
  <si>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</si>
  <si>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</si>
  <si>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</si>
  <si>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</si>
  <si>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</si>
  <si>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</si>
  <si>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</si>
  <si>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</si>
  <si>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</si>
  <si>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</si>
  <si>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</si>
  <si>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</si>
  <si>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</si>
  <si>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</si>
  <si>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</si>
  <si>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</si>
  <si>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</si>
  <si>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</si>
  <si>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</si>
  <si>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</si>
  <si>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</si>
  <si>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</si>
  <si>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</si>
  <si>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</si>
  <si>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</si>
  <si>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</si>
  <si>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</si>
  <si>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</si>
  <si>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</si>
  <si>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</si>
  <si>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</si>
  <si>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</si>
  <si>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</si>
  <si>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</si>
  <si>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</si>
  <si>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</si>
  <si>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</si>
  <si>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</si>
  <si>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</si>
  <si>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</si>
  <si>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</si>
  <si>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</si>
  <si>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</si>
  <si>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</si>
  <si>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</si>
  <si>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</si>
  <si>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</si>
  <si>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</si>
  <si>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</si>
  <si>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</si>
  <si>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</si>
  <si>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</si>
  <si>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</si>
  <si>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</si>
  <si>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</si>
  <si>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</si>
  <si>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</si>
  <si>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</si>
  <si>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</si>
  <si>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</si>
  <si>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</si>
  <si>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</si>
  <si>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</si>
  <si>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</si>
  <si>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</si>
  <si>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</si>
  <si>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</si>
  <si>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</si>
  <si>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</si>
  <si>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</si>
  <si>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</si>
  <si>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</si>
  <si>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</si>
  <si>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</si>
  <si>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</si>
  <si>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</si>
  <si>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</si>
  <si>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</si>
  <si>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</si>
  <si>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</si>
  <si>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</si>
  <si>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</si>
  <si>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</si>
  <si>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</si>
  <si>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</si>
  <si>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</si>
  <si>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</si>
  <si>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</si>
  <si>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</si>
  <si>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</si>
  <si>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</si>
  <si>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</si>
  <si>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</si>
  <si>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</si>
  <si>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</si>
  <si>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</si>
  <si>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</si>
  <si>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</si>
  <si>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</si>
  <si>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</si>
  <si>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</si>
  <si>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</si>
  <si>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</si>
  <si>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</si>
  <si>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</si>
  <si>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</si>
  <si>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</si>
  <si>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</si>
  <si>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</si>
  <si>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</si>
  <si>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</si>
  <si>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</si>
  <si>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</si>
  <si>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</si>
  <si>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</si>
  <si>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</si>
  <si>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</si>
  <si>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</si>
  <si>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</si>
  <si>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</si>
  <si>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</si>
  <si>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</si>
  <si>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</si>
  <si>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</si>
  <si>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</si>
  <si>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</si>
  <si>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</si>
  <si>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</si>
  <si>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</si>
  <si>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</si>
  <si>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</si>
  <si>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</si>
  <si>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</si>
  <si>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</si>
  <si>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</si>
  <si>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</si>
  <si>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</si>
  <si>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</si>
  <si>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</si>
  <si>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</si>
  <si>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</si>
  <si>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</si>
  <si>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</si>
  <si>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</si>
  <si>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</si>
  <si>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</si>
  <si>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</si>
  <si>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</si>
  <si>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</si>
  <si>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</si>
  <si>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</si>
  <si>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</si>
  <si>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</si>
  <si>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</si>
  <si>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</si>
  <si>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</si>
  <si>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</si>
  <si>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</si>
  <si>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</si>
  <si>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</si>
  <si>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</si>
  <si>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</si>
  <si>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</si>
  <si>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</si>
  <si>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</si>
  <si>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</si>
  <si>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</si>
  <si>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</si>
  <si>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</si>
  <si>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</si>
  <si>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</si>
  <si>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</si>
  <si>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</si>
  <si>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</si>
  <si>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</si>
  <si>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</si>
  <si>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</si>
  <si>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</si>
  <si>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</si>
  <si>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</si>
  <si>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</si>
  <si>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</si>
  <si>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</si>
  <si>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</si>
  <si>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</si>
  <si>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</si>
  <si>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</si>
  <si>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</si>
  <si>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</si>
  <si>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</si>
  <si>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</si>
  <si>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</si>
  <si>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</si>
  <si>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</si>
  <si>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</si>
  <si>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</si>
  <si>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</si>
  <si>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</si>
  <si>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</si>
  <si>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</si>
  <si>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</si>
  <si>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</si>
  <si>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</si>
  <si>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</si>
  <si>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</si>
  <si>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</si>
  <si>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</si>
  <si>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</si>
  <si>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</si>
  <si>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</si>
  <si>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</si>
  <si>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</si>
  <si>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</si>
  <si>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</si>
  <si>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</si>
  <si>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</si>
  <si>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</si>
  <si>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</si>
  <si>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</si>
  <si>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</si>
  <si>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</si>
  <si>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</si>
  <si>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</si>
  <si>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</si>
  <si>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</si>
  <si>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</si>
  <si>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</si>
  <si>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</si>
  <si>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</si>
  <si>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</si>
  <si>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</si>
  <si>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</si>
  <si>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</si>
  <si>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</si>
  <si>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</si>
  <si>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</si>
  <si>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</si>
  <si>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</si>
  <si>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</si>
  <si>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</si>
  <si>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</si>
  <si>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</si>
  <si>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</si>
  <si>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</si>
  <si>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</si>
  <si>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</si>
  <si>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</si>
  <si>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</si>
  <si>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</si>
  <si>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</si>
  <si>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</si>
  <si>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</si>
  <si>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</si>
  <si>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</si>
  <si>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</si>
  <si>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</si>
  <si>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</si>
  <si>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</si>
  <si>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</si>
  <si>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</si>
  <si>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</si>
  <si>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</si>
  <si>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</si>
  <si>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</si>
  <si>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</si>
  <si>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</si>
  <si>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</si>
  <si>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</si>
  <si>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</si>
  <si>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</si>
  <si>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</si>
  <si>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</si>
  <si>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</si>
  <si>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</si>
  <si>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</si>
  <si>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</si>
  <si>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</si>
  <si>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</si>
  <si>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</si>
  <si>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</si>
  <si>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</si>
  <si>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</si>
  <si>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</si>
  <si>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</si>
  <si>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</si>
  <si>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</si>
  <si>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</si>
  <si>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</si>
  <si>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</si>
  <si>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</si>
  <si>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</si>
  <si>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</si>
  <si>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</si>
  <si>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</si>
  <si>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</si>
  <si>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</si>
  <si>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</si>
  <si>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</si>
  <si>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</si>
  <si>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</si>
  <si>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</si>
  <si>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</si>
  <si>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</si>
  <si>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</si>
  <si>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</si>
  <si>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</si>
  <si>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</si>
  <si>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</si>
  <si>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</si>
  <si>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</si>
  <si>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</si>
  <si>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</si>
  <si>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</si>
  <si>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</si>
  <si>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</si>
  <si>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</si>
  <si>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</si>
  <si>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</si>
  <si>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</si>
  <si>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</si>
  <si>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</si>
  <si>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</si>
  <si>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</si>
  <si>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</si>
  <si>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</si>
  <si>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</si>
  <si>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</si>
  <si>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</si>
  <si>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</si>
  <si>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</si>
  <si>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</si>
  <si>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</si>
  <si>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</si>
  <si>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</si>
  <si>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</si>
  <si>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</si>
  <si>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</si>
  <si>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</si>
  <si>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</si>
  <si>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</si>
  <si>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</si>
  <si>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</si>
  <si>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</si>
  <si>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</si>
  <si>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</si>
  <si>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</si>
  <si>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</si>
  <si>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</si>
  <si>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</si>
  <si>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</si>
  <si>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</si>
  <si>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</si>
  <si>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</si>
  <si>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</si>
  <si>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</si>
  <si>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</si>
  <si>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</si>
  <si>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</si>
  <si>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</si>
  <si>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</si>
  <si>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</si>
  <si>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</si>
  <si>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</si>
  <si>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</si>
  <si>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</si>
  <si>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</si>
  <si>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</si>
  <si>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</si>
  <si>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</si>
  <si>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</si>
  <si>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</si>
  <si>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</si>
  <si>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</si>
  <si>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</si>
  <si>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</si>
  <si>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</si>
  <si>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</si>
  <si>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</si>
  <si>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</si>
  <si>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</si>
  <si>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</si>
  <si>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</si>
  <si>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</si>
  <si>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</si>
  <si>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</si>
  <si>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</si>
  <si>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</si>
  <si>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</si>
  <si>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</si>
  <si>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</si>
  <si>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</si>
  <si>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</si>
  <si>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</si>
  <si>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</si>
  <si>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</si>
  <si>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</si>
  <si>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</si>
  <si>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</si>
  <si>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</si>
  <si>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</si>
  <si>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</si>
  <si>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</si>
  <si>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</si>
  <si>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</si>
  <si>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</si>
  <si>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</si>
  <si>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</si>
  <si>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</si>
  <si>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</si>
  <si>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</si>
  <si>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</si>
  <si>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</si>
  <si>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</si>
  <si>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</si>
  <si>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</si>
  <si>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</si>
  <si>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</si>
  <si>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</si>
  <si>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</si>
  <si>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</si>
  <si>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</si>
  <si>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</si>
  <si>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</si>
  <si>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</si>
  <si>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</si>
  <si>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</si>
  <si>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</si>
  <si>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</si>
  <si>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</si>
  <si>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</si>
  <si>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</si>
  <si>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</si>
  <si>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</si>
  <si>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</si>
  <si>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</si>
  <si>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</si>
  <si>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</si>
  <si>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</si>
  <si>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</si>
  <si>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</si>
  <si>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</si>
  <si>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</si>
  <si>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</si>
  <si>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</si>
  <si>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</si>
  <si>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</si>
  <si>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</si>
  <si>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</si>
  <si>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</si>
  <si>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</si>
  <si>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</si>
  <si>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</si>
  <si>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</si>
  <si>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</si>
  <si>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</si>
  <si>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</si>
  <si>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</si>
  <si>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</si>
  <si>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</si>
  <si>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</si>
  <si>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</si>
  <si>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</si>
  <si>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</si>
  <si>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</si>
  <si>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</si>
  <si>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</si>
  <si>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</si>
  <si>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</si>
  <si>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</si>
  <si>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</si>
  <si>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</si>
  <si>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</si>
  <si>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</si>
  <si>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</si>
  <si>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</si>
  <si>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</si>
  <si>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</si>
  <si>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</si>
  <si>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</si>
  <si>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</si>
  <si>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</si>
  <si>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</si>
  <si>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</si>
  <si>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</si>
  <si>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</si>
  <si>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</si>
  <si>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</si>
  <si>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</si>
  <si>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</si>
  <si>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</si>
  <si>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</si>
  <si>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</si>
  <si>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</si>
  <si>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</si>
  <si>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</si>
  <si>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</si>
  <si>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</si>
  <si>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</si>
  <si>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</si>
  <si>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</si>
  <si>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</si>
  <si>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</si>
  <si>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</si>
  <si>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</si>
  <si>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</si>
  <si>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</si>
  <si>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</si>
  <si>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</si>
  <si>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</si>
  <si>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</si>
  <si>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</si>
  <si>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</si>
  <si>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</si>
  <si>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</si>
  <si>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</si>
  <si>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</si>
  <si>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</si>
  <si>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</si>
  <si>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</si>
  <si>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</si>
  <si>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</si>
  <si>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</si>
  <si>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</si>
  <si>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</si>
  <si>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</si>
  <si>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</si>
  <si>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</si>
  <si>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</si>
  <si>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</si>
  <si>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</si>
  <si>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</si>
  <si>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</si>
  <si>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</si>
  <si>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</si>
  <si>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</si>
  <si>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</si>
  <si>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</si>
  <si>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</si>
  <si>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</si>
  <si>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</si>
  <si>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</si>
  <si>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</si>
  <si>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</si>
  <si>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</si>
  <si>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</si>
  <si>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</si>
  <si>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</si>
  <si>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</si>
  <si>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</si>
  <si>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</si>
  <si>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</si>
  <si>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</si>
  <si>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</si>
  <si>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</si>
  <si>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</si>
  <si>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</si>
  <si>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</si>
  <si>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</si>
  <si>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</si>
  <si>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</si>
  <si>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</si>
  <si>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</si>
  <si>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</si>
  <si>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</si>
  <si>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</si>
  <si>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</si>
  <si>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</si>
  <si>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</si>
  <si>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</si>
  <si>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</si>
  <si>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</si>
  <si>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</si>
  <si>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</si>
  <si>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</si>
  <si>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</si>
  <si>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</si>
  <si>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</si>
  <si>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</si>
  <si>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</si>
  <si>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</si>
  <si>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</si>
  <si>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</si>
  <si>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</si>
  <si>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</si>
  <si>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</si>
  <si>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</si>
  <si>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</si>
  <si>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</si>
  <si>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</si>
  <si>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</si>
  <si>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</si>
  <si>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</si>
  <si>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</si>
  <si>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</si>
  <si>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</si>
  <si>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</si>
  <si>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</si>
  <si>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</si>
  <si>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</si>
  <si>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</si>
  <si>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</si>
  <si>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</si>
  <si>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</si>
  <si>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</si>
  <si>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</si>
  <si>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</si>
  <si>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</si>
  <si>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</si>
  <si>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</si>
  <si>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</si>
  <si>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</si>
  <si>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</si>
  <si>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</si>
  <si>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</si>
  <si>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</si>
  <si>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</si>
  <si>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</si>
  <si>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</si>
  <si>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</si>
  <si>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</si>
  <si>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</si>
  <si>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</si>
  <si>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</si>
  <si>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</si>
  <si>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</si>
  <si>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</si>
  <si>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</si>
  <si>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</si>
  <si>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</si>
  <si>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</si>
  <si>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</si>
  <si>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</si>
  <si>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</si>
  <si>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</si>
  <si>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</si>
  <si>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</si>
  <si>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</si>
  <si>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</si>
  <si>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</si>
  <si>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</si>
  <si>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</si>
  <si>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</si>
  <si>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</si>
  <si>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</si>
  <si>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</si>
  <si>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</si>
  <si>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</si>
  <si>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</si>
  <si>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</si>
  <si>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</si>
  <si>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</si>
  <si>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</si>
  <si>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</si>
  <si>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</si>
  <si>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</si>
  <si>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</si>
  <si>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</si>
  <si>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</si>
  <si>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</si>
  <si>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</si>
  <si>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</si>
  <si>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</si>
  <si>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</si>
  <si>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</si>
  <si>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</si>
  <si>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</si>
  <si>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</si>
  <si>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</si>
  <si>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</si>
  <si>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</si>
  <si>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</si>
  <si>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</si>
  <si>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</si>
  <si>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</si>
  <si>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</si>
  <si>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</si>
  <si>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</si>
  <si>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</si>
  <si>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</si>
  <si>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</si>
  <si>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</si>
  <si>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</si>
  <si>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</si>
  <si>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</si>
  <si>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</si>
  <si>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</si>
  <si>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</si>
  <si>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</si>
  <si>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</si>
  <si>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</si>
  <si>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</si>
  <si>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</si>
  <si>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</si>
  <si>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</si>
  <si>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</si>
  <si>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</si>
  <si>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</si>
  <si>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</si>
  <si>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</si>
  <si>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</si>
  <si>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</si>
  <si>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</si>
  <si>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</si>
  <si>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</si>
  <si>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</si>
  <si>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</si>
  <si>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</si>
  <si>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</si>
  <si>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</si>
  <si>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</si>
  <si>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</si>
  <si>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</si>
  <si>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</si>
  <si>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</si>
  <si>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</si>
  <si>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</si>
  <si>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</si>
  <si>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</si>
  <si>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</si>
  <si>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</si>
  <si>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</si>
  <si>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</si>
  <si>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</si>
  <si>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</si>
  <si>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</si>
  <si>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</si>
  <si>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</si>
  <si>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</si>
  <si>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</si>
  <si>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</si>
  <si>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</si>
  <si>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</si>
  <si>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</si>
  <si>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</si>
  <si>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</si>
  <si>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</si>
  <si>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</si>
  <si>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</si>
  <si>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</si>
  <si>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</si>
  <si>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</si>
  <si>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</si>
  <si>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</si>
  <si>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</si>
  <si>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</si>
  <si>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</si>
  <si>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</si>
  <si>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</si>
  <si>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</si>
  <si>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</si>
  <si>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</si>
  <si>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</si>
  <si>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</si>
  <si>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</si>
  <si>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</si>
  <si>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</si>
  <si>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</si>
  <si>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</si>
  <si>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</si>
  <si>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</si>
  <si>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</si>
  <si>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</si>
  <si>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</si>
  <si>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</si>
  <si>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</si>
  <si>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</si>
  <si>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</si>
  <si>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</si>
  <si>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</si>
  <si>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</si>
  <si>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</si>
  <si>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</si>
  <si>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</si>
  <si>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</si>
  <si>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</si>
  <si>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</si>
  <si>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</si>
  <si>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</si>
  <si>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</si>
  <si>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</si>
  <si>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</si>
  <si>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</si>
  <si>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</si>
  <si>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</si>
  <si>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</si>
  <si>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</si>
  <si>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</si>
  <si>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</si>
  <si>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</si>
  <si>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</si>
  <si>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</si>
  <si>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</si>
  <si>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</si>
  <si>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</si>
  <si>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</si>
  <si>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</si>
  <si>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</si>
  <si>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</si>
  <si>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</si>
  <si>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</si>
  <si>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</si>
  <si>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</si>
  <si>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</si>
  <si>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</si>
  <si>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</si>
  <si>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</si>
  <si>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</si>
  <si>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</si>
  <si>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</si>
  <si>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</si>
  <si>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</si>
  <si>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</si>
  <si>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</si>
  <si>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</si>
  <si>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</si>
  <si>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</si>
  <si>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</si>
  <si>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</si>
  <si>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</si>
  <si>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</si>
  <si>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</si>
  <si>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</si>
  <si>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</si>
  <si>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</si>
  <si>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</si>
  <si>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</si>
  <si>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</si>
  <si>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</si>
  <si>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</si>
  <si>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</si>
  <si>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</si>
  <si>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</si>
  <si>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</si>
  <si>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</si>
  <si>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</si>
  <si>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</si>
  <si>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</si>
  <si>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</si>
  <si>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</si>
  <si>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</si>
  <si>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</si>
  <si>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</si>
  <si>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</si>
  <si>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</si>
  <si>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</si>
  <si>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</si>
  <si>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</si>
  <si>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</si>
  <si>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</si>
  <si>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</si>
  <si>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</si>
  <si>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</si>
  <si>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</si>
  <si>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</si>
  <si>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</si>
  <si>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</si>
  <si>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</si>
  <si>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</si>
  <si>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</si>
  <si>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</si>
  <si>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</si>
  <si>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</si>
  <si>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</si>
  <si>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</si>
  <si>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</si>
  <si>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</si>
  <si>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</si>
  <si>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</si>
  <si>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</si>
  <si>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</si>
  <si>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</si>
  <si>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</si>
  <si>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</si>
  <si>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</si>
  <si>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</si>
  <si>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</si>
  <si>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</si>
  <si>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</si>
  <si>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</si>
  <si>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</si>
  <si>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</si>
  <si>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</si>
  <si>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</si>
  <si>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</si>
  <si>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</si>
  <si>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</si>
  <si>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</si>
  <si>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</si>
  <si>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</si>
  <si>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</si>
  <si>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</si>
  <si>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</si>
  <si>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</si>
  <si>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</si>
  <si>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</si>
  <si>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</si>
  <si>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</si>
  <si>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</si>
  <si>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</si>
  <si>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</si>
  <si>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</si>
  <si>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</si>
  <si>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</si>
  <si>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</si>
  <si>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</si>
  <si>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</si>
  <si>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</si>
  <si>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</si>
  <si>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</si>
  <si>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</si>
  <si>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</si>
  <si>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</si>
  <si>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</si>
  <si>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</si>
  <si>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</si>
  <si>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</si>
  <si>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</si>
  <si>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</si>
  <si>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</si>
  <si>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</si>
  <si>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</si>
  <si>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</si>
  <si>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</si>
  <si>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</si>
  <si>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</si>
  <si>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</si>
  <si>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</si>
  <si>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</si>
  <si>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</si>
  <si>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</si>
  <si>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</si>
  <si>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</si>
  <si>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</si>
  <si>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</si>
  <si>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</si>
  <si>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</si>
  <si>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</si>
  <si>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</si>
  <si>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</si>
  <si>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</si>
  <si>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</si>
  <si>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</si>
  <si>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</si>
  <si>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</si>
  <si>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</si>
  <si>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</si>
  <si>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</si>
  <si>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</si>
  <si>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</si>
  <si>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</si>
  <si>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</si>
  <si>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</si>
  <si>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</si>
  <si>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</si>
  <si>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</si>
  <si>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</si>
  <si>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</si>
  <si>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</si>
  <si>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</si>
  <si>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</si>
  <si>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</si>
  <si>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</si>
  <si>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</si>
  <si>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</si>
  <si>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</si>
  <si>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</si>
  <si>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</si>
  <si>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</si>
  <si>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</si>
  <si>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</si>
  <si>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</si>
  <si>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</si>
  <si>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</si>
  <si>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</si>
  <si>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</si>
  <si>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</si>
  <si>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</si>
  <si>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</si>
  <si>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</si>
  <si>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</si>
  <si>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</si>
  <si>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</si>
  <si>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</si>
  <si>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</si>
  <si>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</si>
  <si>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</si>
  <si>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</si>
  <si>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</si>
  <si>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</si>
  <si>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</si>
  <si>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</si>
  <si>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</si>
  <si>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</si>
  <si>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</si>
  <si>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</si>
  <si>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</si>
  <si>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</si>
  <si>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</si>
  <si>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</si>
  <si>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</si>
  <si>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</si>
  <si>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</si>
  <si>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</si>
  <si>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</si>
  <si>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</si>
  <si>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</si>
  <si>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</si>
  <si>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</si>
  <si>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</si>
  <si>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</si>
  <si>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</si>
  <si>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</si>
  <si>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</si>
  <si>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</si>
  <si>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</si>
  <si>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</si>
  <si>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</si>
  <si>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</si>
  <si>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</si>
  <si>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</si>
  <si>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</si>
  <si>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</si>
  <si>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</si>
  <si>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</si>
  <si>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</si>
  <si>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</si>
  <si>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</si>
  <si>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</si>
  <si>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</si>
  <si>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</si>
  <si>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</si>
  <si>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</si>
  <si>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</si>
  <si>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</si>
  <si>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</si>
  <si>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</si>
  <si>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</si>
  <si>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</si>
  <si>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</si>
  <si>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</si>
  <si>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</si>
  <si>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</si>
  <si>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</si>
  <si>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</si>
  <si>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</si>
  <si>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</si>
  <si>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</si>
  <si>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</si>
  <si>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</si>
  <si>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</si>
  <si>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</si>
  <si>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</si>
  <si>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</si>
  <si>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</si>
  <si>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</si>
  <si>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</si>
  <si>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</si>
  <si>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</si>
  <si>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</si>
  <si>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</si>
  <si>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</si>
  <si>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</si>
  <si>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</si>
  <si>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</si>
  <si>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</si>
  <si>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</si>
  <si>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</si>
  <si>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</si>
  <si>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</si>
  <si>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</si>
  <si>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</si>
  <si>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</si>
  <si>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</si>
  <si>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</si>
  <si>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</si>
  <si>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</si>
  <si>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</si>
  <si>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</si>
  <si>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</si>
  <si>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</si>
  <si>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</si>
  <si>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</si>
  <si>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</si>
  <si>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</si>
  <si>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</si>
  <si>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</si>
  <si>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</si>
  <si>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</si>
  <si>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</si>
  <si>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</si>
  <si>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</si>
  <si>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</si>
  <si>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</si>
  <si>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</si>
  <si>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</si>
  <si>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</si>
  <si>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</si>
  <si>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</si>
  <si>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</si>
  <si>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</si>
  <si>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</si>
  <si>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</si>
  <si>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</si>
  <si>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</si>
  <si>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</si>
  <si>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</si>
  <si>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</si>
  <si>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</si>
  <si>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</si>
  <si>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</si>
  <si>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</si>
  <si>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</si>
  <si>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</si>
  <si>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</si>
  <si>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</si>
  <si>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</si>
  <si>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</si>
  <si>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</si>
  <si>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</si>
  <si>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</si>
  <si>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</si>
  <si>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</si>
  <si>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</si>
  <si>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</si>
  <si>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</si>
  <si>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</si>
  <si>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</si>
  <si>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</si>
  <si>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</si>
  <si>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</si>
  <si>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</si>
  <si>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</si>
  <si>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</si>
  <si>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</si>
  <si>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</si>
  <si>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</si>
  <si>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</si>
  <si>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</si>
  <si>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</si>
  <si>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</si>
  <si>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</si>
  <si>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</si>
  <si>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</si>
  <si>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</si>
  <si>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</si>
  <si>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</si>
  <si>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</si>
  <si>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</si>
  <si>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</si>
  <si>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</si>
  <si>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</si>
  <si>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</si>
  <si>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</si>
  <si>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</si>
  <si>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</si>
  <si>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</si>
  <si>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</si>
  <si>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</si>
  <si>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</si>
  <si>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</si>
  <si>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</si>
  <si>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</si>
  <si>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</si>
  <si>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</si>
  <si>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</si>
  <si>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</si>
  <si>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</si>
  <si>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</si>
  <si>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</si>
  <si>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</si>
  <si>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</si>
  <si>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</si>
  <si>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</si>
  <si>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</si>
  <si>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</si>
  <si>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</si>
  <si>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</si>
  <si>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</si>
  <si>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</si>
  <si>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</si>
  <si>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</si>
  <si>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</si>
  <si>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</si>
  <si>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</si>
  <si>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</si>
  <si>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</si>
  <si>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</si>
  <si>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</si>
  <si>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</si>
  <si>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</si>
  <si>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</si>
  <si>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</si>
  <si>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</si>
  <si>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</si>
  <si>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</si>
  <si>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</si>
  <si>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</si>
  <si>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</si>
  <si>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</si>
  <si>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</si>
  <si>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</si>
  <si>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</si>
  <si>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</si>
  <si>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</si>
  <si>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</si>
  <si>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</si>
  <si>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</si>
  <si>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</si>
  <si>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</si>
  <si>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</si>
  <si>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</si>
  <si>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</si>
  <si>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</si>
  <si>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</si>
  <si>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</si>
  <si>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</si>
  <si>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</si>
  <si>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</si>
  <si>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</si>
  <si>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</si>
  <si>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</si>
  <si>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</si>
  <si>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</si>
  <si>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</si>
  <si>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</si>
  <si>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</si>
  <si>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</si>
  <si>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</si>
  <si>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</si>
  <si>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</si>
  <si>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</si>
  <si>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</si>
  <si>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</si>
  <si>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</si>
  <si>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</si>
  <si>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</si>
  <si>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</si>
  <si>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</si>
  <si>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</si>
  <si>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</si>
  <si>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</si>
  <si>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</si>
  <si>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</si>
  <si>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</si>
  <si>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</si>
  <si>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</si>
  <si>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</si>
  <si>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</si>
  <si>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</si>
  <si>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</si>
  <si>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</si>
  <si>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</si>
  <si>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</si>
  <si>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</si>
  <si>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</si>
  <si>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</si>
  <si>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</si>
  <si>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</si>
  <si>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</si>
  <si>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</si>
  <si>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</si>
  <si>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</si>
  <si>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</si>
  <si>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</si>
  <si>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</si>
  <si>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</si>
  <si>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</si>
  <si>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</si>
  <si>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</si>
  <si>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</si>
  <si>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</si>
  <si>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</si>
  <si>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</si>
  <si>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</si>
  <si>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</si>
  <si>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</si>
  <si>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</si>
  <si>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</si>
  <si>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</si>
  <si>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</si>
  <si>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</si>
  <si>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</si>
  <si>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</si>
  <si>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</si>
  <si>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</si>
  <si>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</si>
  <si>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</si>
  <si>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</si>
  <si>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</si>
  <si>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</si>
  <si>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</si>
  <si>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</si>
  <si>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</si>
  <si>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</si>
  <si>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</si>
  <si>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</si>
  <si>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</si>
  <si>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</si>
  <si>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</si>
  <si>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</si>
  <si>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</si>
  <si>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</si>
  <si>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</si>
  <si>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</si>
  <si>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</si>
  <si>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</si>
  <si>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</si>
  <si>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</si>
  <si>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</si>
  <si>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</si>
  <si>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</si>
  <si>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</si>
  <si>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</si>
  <si>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</si>
  <si>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</si>
  <si>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</si>
  <si>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</si>
  <si>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</si>
  <si>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</si>
  <si>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</si>
  <si>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</si>
  <si>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</si>
  <si>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</si>
  <si>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</si>
  <si>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</si>
  <si>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</si>
  <si>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</si>
  <si>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</si>
  <si>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</si>
  <si>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</si>
  <si>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</si>
  <si>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</si>
  <si>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</si>
  <si>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</si>
  <si>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</si>
  <si>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</si>
  <si>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</si>
  <si>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</si>
  <si>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</si>
  <si>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</si>
  <si>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</si>
  <si>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</si>
  <si>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</si>
  <si>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</si>
  <si>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</si>
  <si>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</si>
  <si>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</si>
  <si>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</si>
  <si>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</si>
  <si>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</si>
  <si>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</si>
  <si>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</si>
  <si>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</si>
  <si>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</si>
  <si>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</si>
  <si>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</si>
  <si>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</si>
  <si>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</si>
  <si>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</si>
  <si>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</si>
  <si>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</si>
  <si>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</si>
  <si>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</si>
  <si>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</si>
  <si>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</si>
  <si>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</si>
  <si>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</si>
  <si>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</si>
  <si>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</si>
  <si>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</si>
  <si>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</si>
  <si>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</si>
  <si>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</si>
  <si>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</si>
  <si>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</si>
  <si>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</si>
  <si>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</si>
  <si>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</si>
  <si>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</si>
  <si>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</si>
  <si>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</si>
  <si>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</si>
  <si>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</si>
  <si>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</si>
  <si>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</si>
  <si>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</si>
  <si>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</si>
  <si>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</si>
  <si>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</si>
  <si>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</si>
  <si>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</si>
  <si>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</si>
  <si>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</si>
  <si>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</si>
  <si>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</si>
  <si>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</si>
  <si>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</si>
  <si>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</si>
  <si>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</si>
  <si>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</si>
  <si>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</si>
  <si>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</si>
  <si>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</si>
  <si>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</si>
  <si>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</si>
  <si>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</si>
  <si>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</si>
  <si>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</si>
  <si>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</si>
  <si>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</si>
  <si>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</si>
  <si>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</si>
  <si>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</si>
  <si>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</si>
  <si>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</si>
  <si>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</si>
  <si>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</si>
  <si>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</si>
  <si>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</si>
  <si>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</si>
  <si>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</si>
  <si>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</si>
  <si>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</si>
  <si>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</si>
  <si>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</si>
  <si>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</si>
  <si>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</si>
  <si>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</si>
  <si>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</si>
  <si>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</si>
  <si>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</si>
  <si>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</si>
  <si>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</si>
  <si>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</si>
  <si>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</si>
  <si>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</si>
  <si>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</si>
  <si>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</si>
  <si>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</si>
  <si>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</si>
  <si>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</si>
  <si>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</si>
  <si>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</si>
  <si>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</si>
  <si>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</si>
  <si>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</si>
  <si>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</si>
  <si>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</si>
  <si>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</si>
  <si>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</si>
  <si>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</si>
  <si>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</si>
  <si>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</si>
  <si>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</si>
  <si>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</si>
  <si>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</si>
  <si>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</si>
  <si>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</si>
  <si>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</si>
  <si>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</si>
  <si>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</si>
  <si>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</si>
  <si>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</si>
  <si>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</si>
  <si>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</si>
  <si>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</si>
  <si>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</si>
  <si>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</si>
  <si>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</si>
  <si>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</si>
  <si>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</si>
  <si>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</si>
  <si>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</si>
  <si>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</si>
  <si>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</si>
  <si>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</si>
  <si>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</si>
  <si>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</si>
  <si>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</si>
  <si>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</si>
  <si>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</si>
  <si>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</si>
  <si>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</si>
  <si>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</si>
  <si>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</si>
  <si>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</si>
  <si>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</si>
  <si>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</si>
  <si>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</si>
  <si>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</si>
  <si>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</si>
  <si>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</si>
  <si>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</si>
  <si>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</si>
  <si>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</si>
  <si>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</si>
  <si>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</si>
  <si>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</si>
  <si>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</si>
  <si>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</si>
  <si>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</si>
  <si>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</si>
  <si>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</si>
  <si>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</si>
  <si>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</si>
  <si>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</si>
  <si>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</si>
  <si>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</si>
  <si>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</si>
  <si>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</si>
  <si>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</si>
  <si>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</si>
  <si>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</si>
  <si>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</si>
  <si>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</si>
  <si>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</si>
  <si>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</si>
  <si>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</si>
  <si>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</si>
  <si>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</si>
  <si>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</si>
  <si>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</si>
  <si>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</si>
  <si>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</si>
  <si>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</si>
  <si>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</si>
  <si>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</si>
  <si>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</si>
  <si>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</si>
  <si>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</si>
  <si>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</si>
  <si>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</si>
  <si>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</si>
  <si>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</si>
  <si>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</si>
  <si>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</si>
  <si>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</si>
  <si>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</si>
  <si>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</si>
  <si>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</si>
  <si>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</si>
  <si>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</si>
  <si>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</si>
  <si>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</si>
  <si>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</si>
  <si>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</si>
  <si>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</si>
  <si>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</si>
  <si>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</si>
  <si>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</si>
  <si>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</si>
  <si>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</si>
  <si>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</si>
  <si>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</si>
  <si>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</si>
  <si>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</si>
  <si>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</si>
  <si>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</si>
  <si>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</si>
  <si>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</si>
  <si>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</si>
  <si>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</si>
  <si>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</si>
  <si>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</si>
  <si>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</si>
  <si>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</si>
  <si>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</si>
  <si>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</si>
  <si>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</si>
  <si>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</si>
  <si>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</si>
  <si>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</si>
  <si>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</si>
  <si>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</si>
  <si>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</si>
  <si>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</si>
  <si>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</si>
  <si>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</si>
  <si>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</si>
  <si>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</si>
  <si>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</si>
  <si>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</si>
  <si>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</si>
  <si>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</si>
  <si>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</si>
  <si>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</si>
  <si>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</si>
  <si>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</si>
  <si>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</si>
  <si>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</si>
  <si>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</si>
  <si>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</si>
  <si>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</si>
  <si>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</si>
  <si>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</si>
  <si>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</si>
  <si>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</si>
  <si>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</si>
  <si>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</si>
  <si>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</si>
  <si>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</si>
  <si>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</si>
  <si>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</si>
  <si>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</si>
  <si>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</si>
  <si>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</si>
  <si>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</si>
  <si>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</si>
  <si>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</si>
  <si>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</si>
  <si>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</si>
  <si>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</si>
  <si>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</si>
  <si>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</si>
  <si>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</si>
  <si>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</si>
  <si>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</si>
  <si>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</si>
  <si>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</si>
  <si>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</si>
  <si>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</si>
  <si>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</si>
  <si>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</si>
  <si>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</si>
  <si>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</si>
  <si>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</si>
  <si>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</si>
  <si>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</si>
  <si>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</si>
  <si>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</si>
  <si>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</si>
  <si>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</si>
  <si>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</si>
  <si>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</si>
  <si>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</si>
  <si>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</si>
  <si>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</si>
  <si>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</si>
  <si>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</si>
  <si>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</si>
  <si>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</si>
  <si>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</si>
  <si>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</si>
  <si>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</si>
  <si>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</si>
  <si>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</si>
  <si>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</si>
  <si>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</si>
  <si>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</si>
  <si>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</si>
  <si>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</si>
  <si>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</si>
  <si>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</si>
  <si>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</si>
  <si>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</si>
  <si>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</si>
  <si>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</si>
  <si>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</si>
  <si>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</si>
  <si>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</si>
  <si>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</si>
  <si>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</si>
  <si>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</si>
  <si>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</si>
  <si>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</si>
  <si>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</si>
  <si>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</si>
  <si>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</si>
  <si>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</si>
  <si>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</si>
  <si>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</si>
  <si>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</si>
  <si>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</si>
  <si>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</si>
  <si>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</si>
  <si>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</si>
  <si>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</si>
  <si>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</si>
  <si>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</si>
  <si>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</si>
  <si>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</si>
  <si>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</si>
  <si>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</si>
  <si>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</si>
  <si>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</si>
  <si>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</si>
  <si>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</si>
  <si>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</si>
  <si>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</si>
  <si>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</si>
  <si>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</si>
  <si>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</si>
  <si>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</si>
  <si>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</si>
  <si>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</si>
  <si>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</si>
  <si>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</si>
  <si>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</si>
  <si>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</si>
  <si>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</si>
  <si>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</si>
  <si>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</si>
  <si>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</si>
  <si>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</si>
  <si>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</si>
  <si>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</si>
  <si>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</si>
  <si>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</si>
  <si>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</si>
  <si>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</si>
  <si>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</si>
  <si>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</si>
  <si>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</si>
  <si>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</si>
  <si>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</si>
  <si>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</si>
  <si>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</si>
  <si>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</si>
  <si>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</si>
  <si>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</si>
  <si>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</si>
  <si>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</si>
  <si>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</si>
  <si>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</si>
  <si>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</si>
  <si>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</si>
  <si>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</si>
  <si>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</si>
  <si>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</si>
  <si>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</si>
  <si>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</si>
  <si>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</si>
  <si>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</si>
  <si>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</si>
  <si>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</si>
  <si>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</si>
  <si>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</si>
  <si>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</si>
  <si>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</si>
  <si>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</si>
  <si>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</si>
  <si>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</si>
  <si>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</si>
  <si>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</si>
  <si>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</si>
  <si>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</si>
  <si>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</si>
  <si>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</si>
  <si>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</si>
  <si>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</si>
  <si>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</si>
  <si>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</si>
  <si>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</si>
  <si>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</si>
  <si>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</si>
  <si>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</si>
  <si>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</si>
  <si>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</si>
  <si>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</si>
  <si>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</si>
  <si>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</si>
  <si>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</si>
  <si>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</si>
  <si>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</si>
  <si>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</si>
  <si>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</si>
  <si>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</si>
  <si>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</si>
  <si>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</si>
  <si>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</si>
  <si>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</si>
  <si>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</si>
  <si>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</si>
  <si>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</si>
  <si>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</si>
  <si>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</si>
  <si>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</si>
  <si>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</si>
  <si>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</si>
  <si>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</si>
  <si>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</si>
  <si>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</si>
  <si>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</si>
  <si>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</si>
  <si>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</si>
  <si>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</si>
  <si>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</si>
  <si>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</si>
  <si>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</si>
  <si>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</si>
  <si>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</si>
  <si>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</si>
  <si>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</si>
  <si>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</si>
  <si>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</si>
  <si>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</si>
  <si>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</si>
  <si>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</si>
  <si>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</si>
  <si>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</si>
  <si>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</si>
  <si>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</si>
  <si>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</si>
  <si>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</si>
  <si>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</si>
  <si>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</si>
  <si>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</si>
  <si>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</si>
  <si>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</si>
  <si>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</si>
  <si>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</si>
  <si>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</si>
  <si>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</si>
  <si>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</si>
  <si>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</si>
  <si>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</si>
  <si>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</si>
  <si>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</si>
  <si>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</si>
  <si>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</si>
  <si>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</si>
  <si>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</si>
  <si>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</si>
  <si>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</si>
  <si>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</si>
  <si>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</si>
  <si>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</si>
  <si>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</si>
  <si>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</si>
  <si>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</si>
  <si>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</si>
  <si>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</si>
  <si>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</si>
  <si>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</si>
  <si>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</si>
  <si>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</si>
  <si>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</si>
  <si>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</si>
  <si>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</si>
  <si>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</si>
  <si>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</si>
  <si>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</si>
  <si>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</si>
  <si>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</si>
  <si>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</si>
  <si>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</si>
  <si>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</si>
  <si>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</si>
  <si>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</si>
  <si>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</si>
  <si>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</si>
  <si>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</si>
  <si>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</si>
  <si>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</si>
  <si>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</si>
  <si>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</si>
  <si>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</si>
  <si>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</si>
  <si>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</si>
  <si>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</si>
  <si>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</si>
  <si>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</si>
  <si>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</si>
  <si>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</si>
  <si>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</si>
  <si>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</si>
  <si>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</si>
  <si>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</si>
  <si>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</si>
  <si>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</si>
  <si>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</si>
  <si>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</si>
  <si>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</si>
  <si>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</si>
  <si>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</si>
  <si>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</si>
  <si>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</si>
  <si>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</si>
  <si>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</si>
  <si>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</si>
  <si>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</si>
  <si>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</si>
  <si>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</si>
  <si>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</si>
  <si>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</si>
  <si>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</si>
  <si>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</si>
  <si>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</si>
  <si>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</si>
  <si>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</si>
  <si>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</si>
  <si>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</si>
  <si>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</si>
  <si>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</si>
  <si>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</si>
  <si>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</si>
  <si>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</si>
  <si>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</si>
  <si>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</si>
  <si>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</si>
  <si>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</si>
  <si>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</si>
  <si>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</si>
  <si>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</si>
  <si>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</si>
  <si>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</si>
  <si>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</si>
  <si>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</si>
  <si>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</si>
  <si>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</si>
  <si>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</si>
  <si>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</si>
  <si>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</si>
  <si>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</si>
  <si>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</si>
  <si>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</si>
  <si>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</si>
  <si>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</si>
  <si>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</si>
  <si>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</si>
  <si>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</si>
  <si>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</si>
  <si>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</si>
  <si>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</si>
  <si>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</si>
  <si>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</si>
  <si>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</si>
  <si>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</si>
  <si>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</si>
  <si>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</si>
  <si>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</si>
  <si>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</si>
  <si>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</si>
  <si>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</si>
  <si>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</si>
  <si>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</si>
  <si>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</si>
  <si>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</si>
  <si>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</si>
  <si>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</si>
  <si>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</si>
  <si>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</si>
  <si>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</si>
  <si>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</si>
  <si>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</si>
  <si>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</si>
  <si>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</si>
  <si>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</si>
  <si>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</si>
  <si>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</si>
  <si>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</si>
  <si>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</si>
  <si>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</si>
  <si>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</si>
  <si>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</si>
  <si>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</si>
  <si>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</si>
  <si>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</si>
  <si>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</si>
  <si>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</si>
  <si>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</si>
  <si>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</si>
  <si>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</si>
  <si>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</si>
  <si>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</si>
  <si>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</si>
  <si>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</si>
  <si>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</si>
  <si>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</si>
  <si>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</si>
  <si>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</si>
  <si>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</si>
  <si>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</si>
  <si>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</si>
  <si>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</si>
  <si>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</si>
  <si>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</si>
  <si>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</si>
  <si>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</si>
  <si>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</si>
  <si>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</si>
  <si>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</si>
  <si>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</si>
  <si>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</si>
  <si>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</si>
  <si>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</si>
  <si>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</si>
  <si>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</si>
  <si>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</si>
  <si>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</si>
  <si>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</si>
  <si>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</si>
  <si>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</si>
  <si>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</si>
  <si>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</si>
  <si>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</si>
  <si>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</si>
  <si>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</si>
  <si>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</si>
  <si>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</si>
  <si>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</si>
  <si>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</si>
  <si>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</si>
  <si>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</si>
  <si>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</si>
  <si>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</si>
  <si>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</si>
  <si>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</si>
  <si>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</si>
  <si>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</si>
  <si>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</si>
  <si>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</si>
  <si>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</si>
  <si>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</si>
  <si>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</si>
  <si>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</si>
  <si>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</si>
  <si>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</si>
  <si>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</si>
  <si>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</si>
  <si>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</si>
  <si>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</si>
  <si>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</si>
  <si>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</si>
  <si>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</si>
  <si>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</si>
  <si>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</si>
  <si>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</si>
  <si>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</si>
  <si>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</si>
  <si>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</si>
  <si>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</si>
  <si>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</si>
  <si>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</si>
  <si>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</si>
  <si>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</si>
  <si>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</si>
  <si>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</si>
  <si>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</si>
  <si>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</si>
  <si>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</si>
  <si>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</si>
  <si>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</si>
  <si>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</si>
  <si>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</si>
  <si>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</si>
  <si>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</si>
  <si>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</si>
  <si>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</si>
  <si>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</si>
  <si>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</si>
  <si>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</si>
  <si>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</si>
  <si>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</si>
  <si>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</si>
  <si>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</si>
  <si>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</si>
  <si>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</si>
  <si>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</si>
  <si>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</si>
  <si>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</si>
  <si>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</si>
  <si>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</si>
  <si>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</si>
  <si>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</si>
  <si>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</si>
  <si>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</si>
  <si>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</si>
  <si>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</si>
  <si>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</si>
  <si>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</si>
  <si>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</si>
  <si>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</si>
  <si>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</si>
  <si>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</si>
  <si>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</si>
  <si>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</si>
  <si>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</si>
  <si>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</si>
  <si>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</si>
  <si>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</si>
  <si>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</si>
  <si>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</si>
  <si>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</si>
  <si>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</si>
  <si>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</si>
  <si>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</si>
  <si>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</si>
  <si>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</si>
  <si>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</si>
  <si>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</si>
  <si>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</si>
  <si>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</si>
  <si>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</si>
  <si>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</si>
  <si>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</si>
  <si>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</si>
  <si>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</si>
  <si>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</si>
  <si>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</si>
  <si>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</si>
  <si>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</si>
  <si>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</si>
  <si>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</si>
  <si>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</si>
  <si>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</si>
  <si>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</si>
  <si>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</si>
  <si>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</si>
  <si>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</si>
  <si>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</si>
  <si>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</si>
  <si>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</si>
  <si>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</si>
  <si>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</si>
  <si>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</si>
  <si>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</si>
  <si>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</si>
  <si>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</si>
  <si>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</si>
  <si>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</si>
  <si>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</si>
  <si>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</si>
  <si>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</si>
  <si>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</si>
  <si>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</si>
  <si>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</si>
  <si>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</si>
  <si>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</si>
  <si>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</si>
  <si>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</si>
  <si>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</si>
  <si>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</si>
  <si>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</si>
  <si>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</si>
  <si>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</si>
  <si>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</si>
  <si>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</si>
  <si>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</si>
  <si>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</si>
  <si>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</si>
  <si>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</si>
  <si>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</si>
  <si>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</si>
  <si>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</si>
  <si>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</si>
  <si>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</si>
  <si>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</si>
  <si>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</si>
  <si>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</si>
  <si>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</si>
  <si>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</si>
  <si>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</si>
  <si>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</si>
  <si>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</si>
  <si>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</si>
  <si>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</si>
  <si>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</si>
  <si>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</si>
  <si>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</si>
  <si>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</si>
  <si>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</si>
  <si>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</si>
  <si>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</si>
  <si>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</si>
  <si>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</si>
  <si>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</si>
  <si>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</si>
  <si>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</si>
  <si>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</si>
  <si>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</si>
  <si>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</si>
  <si>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</si>
  <si>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</si>
  <si>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</si>
  <si>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</si>
  <si>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</si>
  <si>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</si>
  <si>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</si>
  <si>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</si>
  <si>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</si>
  <si>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</si>
  <si>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</si>
  <si>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</si>
  <si>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</si>
  <si>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</si>
  <si>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</si>
  <si>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</si>
  <si>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</si>
  <si>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</si>
  <si>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</si>
  <si>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</si>
  <si>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</si>
  <si>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</si>
  <si>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</si>
  <si>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</si>
  <si>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</si>
  <si>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</si>
  <si>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</si>
  <si>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</si>
  <si>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</si>
  <si>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</si>
  <si>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</si>
  <si>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</si>
  <si>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</si>
  <si>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</si>
  <si>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</si>
  <si>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</si>
  <si>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</si>
  <si>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</si>
  <si>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</si>
  <si>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</si>
  <si>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</si>
  <si>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</si>
  <si>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</si>
  <si>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</si>
  <si>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</si>
  <si>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</si>
  <si>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</si>
  <si>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</si>
  <si>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</si>
  <si>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</si>
  <si>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</si>
  <si>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</si>
  <si>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</si>
  <si>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</si>
  <si>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</si>
  <si>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</si>
  <si>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</si>
  <si>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</si>
  <si>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</si>
  <si>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</si>
  <si>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</si>
  <si>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</si>
  <si>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</si>
  <si>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</si>
  <si>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</si>
  <si>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</si>
  <si>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</si>
  <si>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</si>
  <si>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</si>
  <si>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</si>
  <si>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</si>
  <si>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</si>
  <si>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</si>
  <si>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</si>
  <si>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</si>
  <si>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</si>
  <si>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</si>
  <si>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</si>
  <si>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</si>
  <si>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</si>
  <si>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</si>
  <si>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</si>
  <si>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</si>
  <si>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</si>
  <si>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</si>
  <si>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</si>
  <si>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</si>
  <si>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</si>
  <si>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</si>
  <si>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</si>
  <si>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</si>
  <si>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</si>
  <si>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</si>
  <si>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</si>
  <si>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</si>
  <si>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</si>
  <si>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</si>
  <si>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</si>
  <si>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</si>
  <si>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</si>
  <si>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</si>
  <si>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</si>
  <si>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</si>
  <si>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</si>
  <si>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</si>
  <si>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</si>
  <si>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</si>
  <si>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</si>
  <si>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</si>
  <si>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</si>
  <si>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</si>
  <si>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</si>
  <si>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</si>
  <si>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</si>
  <si>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</si>
  <si>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</si>
  <si>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</si>
  <si>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</si>
  <si>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</si>
  <si>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</si>
  <si>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</si>
  <si>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</si>
  <si>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</si>
  <si>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</si>
  <si>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</si>
  <si>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</si>
  <si>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</si>
  <si>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</si>
  <si>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</si>
  <si>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</si>
  <si>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</si>
  <si>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</si>
  <si>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</si>
  <si>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</si>
  <si>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</si>
  <si>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</si>
  <si>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</si>
  <si>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</si>
  <si>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</si>
  <si>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</si>
  <si>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</si>
  <si>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</si>
  <si>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</si>
  <si>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</si>
  <si>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</si>
  <si>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</si>
  <si>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</si>
  <si>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</si>
  <si>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</si>
  <si>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</si>
  <si>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</si>
  <si>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</si>
  <si>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</si>
  <si>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</si>
  <si>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</si>
  <si>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</si>
  <si>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</si>
  <si>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</si>
  <si>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</si>
  <si>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</si>
  <si>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</si>
  <si>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</si>
  <si>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</si>
  <si>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</si>
  <si>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</si>
  <si>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</si>
  <si>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</si>
  <si>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</si>
  <si>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</si>
  <si>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</si>
  <si>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</si>
  <si>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</si>
  <si>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</si>
  <si>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</si>
  <si>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</si>
  <si>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</si>
  <si>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</si>
  <si>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</si>
  <si>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</si>
  <si>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</si>
  <si>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</si>
  <si>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</si>
  <si>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</si>
  <si>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</si>
  <si>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</si>
  <si>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</si>
  <si>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</si>
  <si>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</si>
  <si>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</si>
  <si>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</si>
  <si>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</si>
  <si>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</si>
  <si>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</si>
  <si>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</si>
  <si>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</si>
  <si>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</si>
  <si>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</si>
  <si>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</si>
  <si>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</si>
  <si>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</si>
  <si>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</si>
  <si>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</si>
  <si>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</si>
  <si>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</si>
  <si>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</si>
  <si>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</si>
  <si>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</si>
  <si>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</si>
  <si>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</si>
  <si>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</si>
  <si>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</si>
  <si>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</si>
  <si>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</si>
  <si>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</si>
  <si>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</si>
  <si>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</si>
  <si>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</si>
  <si>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</si>
  <si>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</si>
  <si>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</si>
  <si>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</si>
  <si>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</si>
  <si>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</si>
  <si>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</si>
  <si>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</si>
  <si>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</si>
  <si>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</si>
  <si>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</si>
  <si>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</si>
  <si>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</si>
  <si>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</si>
  <si>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</si>
  <si>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</si>
  <si>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</si>
  <si>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</si>
  <si>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</si>
  <si>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</si>
  <si>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</si>
  <si>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</si>
  <si>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</si>
  <si>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</si>
  <si>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</si>
  <si>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</si>
  <si>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</si>
  <si>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</si>
  <si>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</si>
  <si>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</si>
  <si>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</si>
  <si>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</si>
  <si>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</si>
  <si>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</si>
  <si>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</si>
  <si>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</si>
  <si>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</si>
  <si>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</si>
  <si>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</si>
  <si>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</si>
  <si>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</si>
  <si>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</si>
  <si>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</si>
  <si>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</si>
  <si>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</si>
  <si>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</si>
  <si>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</si>
  <si>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</si>
  <si>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</si>
  <si>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</si>
  <si>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</si>
  <si>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</si>
  <si>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</si>
  <si>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</si>
  <si>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</si>
  <si>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</si>
  <si>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</si>
  <si>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</si>
  <si>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</si>
  <si>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</si>
  <si>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</si>
  <si>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</si>
  <si>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</si>
  <si>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</si>
  <si>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</si>
  <si>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</si>
  <si>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</si>
  <si>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</si>
  <si>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</si>
  <si>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</si>
  <si>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</si>
  <si>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</si>
  <si>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</si>
  <si>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</si>
  <si>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</si>
  <si>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</si>
  <si>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</si>
  <si>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</si>
  <si>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</si>
  <si>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</si>
  <si>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</si>
  <si>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</si>
  <si>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</si>
  <si>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</si>
  <si>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</si>
  <si>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</si>
  <si>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</si>
  <si>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</si>
  <si>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</si>
  <si>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</si>
  <si>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</si>
  <si>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</si>
  <si>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</si>
  <si>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</si>
  <si>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</si>
  <si>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</si>
  <si>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</si>
  <si>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</si>
  <si>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</si>
  <si>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</si>
  <si>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</si>
  <si>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</si>
  <si>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</si>
  <si>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</si>
  <si>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</si>
  <si>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</si>
  <si>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</si>
  <si>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</si>
  <si>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</si>
  <si>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</si>
  <si>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</si>
  <si>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</si>
  <si>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</si>
  <si>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</si>
  <si>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</si>
  <si>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</si>
  <si>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</si>
  <si>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</si>
  <si>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</si>
  <si>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</si>
  <si>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</si>
  <si>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</si>
  <si>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</si>
  <si>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</si>
  <si>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</si>
  <si>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</si>
  <si>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</si>
  <si>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</si>
  <si>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</si>
  <si>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</si>
  <si>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</si>
  <si>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</si>
  <si>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</si>
  <si>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</si>
  <si>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</si>
  <si>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</si>
  <si>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</si>
  <si>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</si>
  <si>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</si>
  <si>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</si>
  <si>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</si>
  <si>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</si>
  <si>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</si>
  <si>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</si>
  <si>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</si>
  <si>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</si>
  <si>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</si>
  <si>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</si>
  <si>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</si>
  <si>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</si>
  <si>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</si>
  <si>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</si>
  <si>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</si>
  <si>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</si>
  <si>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</si>
  <si>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</si>
  <si>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</si>
  <si>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</si>
  <si>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</si>
  <si>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</si>
  <si>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</si>
  <si>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</si>
  <si>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</si>
  <si>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</si>
  <si>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</si>
  <si>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</si>
  <si>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</si>
  <si>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</si>
  <si>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</si>
  <si>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</si>
  <si>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</si>
  <si>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</si>
  <si>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</si>
  <si>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</si>
  <si>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</si>
  <si>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</si>
  <si>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</si>
  <si>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</si>
  <si>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</si>
  <si>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</si>
  <si>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</si>
  <si>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</si>
  <si>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</si>
  <si>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</si>
  <si>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</si>
  <si>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</si>
  <si>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</si>
  <si>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</si>
  <si>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</si>
  <si>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</si>
  <si>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</si>
  <si>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</si>
  <si>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</si>
  <si>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</si>
  <si>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</si>
  <si>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</si>
  <si>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</si>
  <si>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</si>
  <si>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</si>
  <si>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</si>
  <si>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</si>
  <si>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</si>
  <si>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</si>
  <si>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</si>
  <si>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</si>
  <si>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</si>
  <si>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</si>
  <si>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</si>
  <si>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</si>
  <si>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</si>
  <si>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</si>
  <si>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</si>
  <si>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</si>
  <si>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</si>
  <si>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</si>
  <si>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</si>
  <si>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</si>
  <si>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</si>
  <si>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</si>
  <si>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</si>
  <si>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</si>
  <si>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</si>
  <si>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</si>
  <si>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</si>
  <si>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</si>
  <si>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</si>
  <si>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</si>
  <si>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</si>
  <si>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</si>
  <si>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</si>
  <si>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</si>
  <si>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</si>
  <si>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</si>
  <si>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</si>
  <si>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</si>
  <si>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</si>
  <si>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</si>
  <si>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</si>
  <si>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</si>
  <si>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</si>
  <si>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</si>
  <si>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</si>
  <si>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</si>
  <si>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</si>
  <si>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</si>
  <si>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</si>
  <si>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</si>
  <si>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</si>
  <si>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</si>
  <si>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</si>
  <si>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</si>
  <si>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</si>
  <si>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</si>
  <si>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</si>
  <si>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</si>
  <si>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</si>
  <si>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</si>
  <si>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</si>
  <si>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</si>
  <si>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</si>
  <si>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</si>
  <si>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</si>
  <si>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</si>
  <si>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</si>
  <si>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</si>
  <si>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</si>
  <si>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</si>
  <si>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</si>
  <si>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</si>
  <si>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</si>
  <si>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</si>
  <si>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</si>
  <si>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</si>
  <si>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</si>
  <si>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</si>
  <si>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</si>
  <si>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</si>
  <si>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</si>
  <si>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</si>
  <si>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</si>
  <si>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</si>
  <si>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</si>
  <si>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</si>
  <si>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</si>
  <si>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</si>
  <si>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</si>
  <si>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</si>
  <si>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</si>
  <si>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</si>
  <si>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</si>
  <si>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</si>
  <si>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</si>
  <si>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</si>
  <si>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</si>
  <si>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</si>
  <si>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</si>
  <si>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</si>
  <si>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</si>
  <si>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</si>
  <si>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</si>
  <si>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</si>
  <si>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</si>
  <si>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</si>
  <si>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</si>
  <si>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</si>
  <si>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</si>
  <si>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</si>
  <si>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</si>
  <si>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</si>
  <si>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</si>
  <si>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</si>
  <si>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</si>
  <si>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</si>
  <si>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</si>
  <si>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</si>
  <si>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</si>
  <si>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</si>
  <si>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</si>
  <si>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</si>
  <si>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</si>
  <si>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</si>
  <si>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</si>
  <si>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</si>
  <si>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</si>
  <si>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</si>
  <si>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</si>
  <si>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</si>
  <si>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</si>
  <si>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</si>
  <si>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</si>
  <si>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</si>
  <si>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</si>
  <si>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</si>
  <si>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</si>
  <si>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</si>
  <si>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</si>
  <si>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</si>
  <si>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</si>
  <si>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</si>
  <si>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</si>
  <si>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</si>
  <si>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</si>
  <si>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</si>
  <si>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</si>
  <si>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</si>
  <si>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</si>
  <si>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</si>
  <si>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</si>
  <si>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</si>
  <si>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</si>
  <si>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</si>
  <si>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</si>
  <si>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</si>
  <si>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</si>
  <si>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</si>
  <si>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</si>
  <si>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</si>
  <si>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</si>
  <si>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</si>
  <si>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</si>
  <si>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</si>
  <si>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</si>
  <si>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</si>
  <si>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</si>
  <si>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</si>
  <si>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</si>
  <si>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</si>
  <si>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</si>
  <si>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</si>
  <si>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</si>
  <si>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</si>
  <si>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</si>
  <si>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</si>
  <si>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</si>
  <si>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</si>
  <si>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</si>
  <si>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</si>
  <si>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</si>
  <si>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</si>
  <si>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</si>
  <si>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</si>
  <si>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</si>
  <si>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</si>
  <si>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</si>
  <si>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</si>
  <si>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</si>
  <si>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</si>
  <si>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</si>
  <si>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</si>
  <si>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</si>
  <si>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</si>
  <si>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</si>
  <si>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</si>
  <si>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</si>
  <si>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</si>
  <si>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</si>
  <si>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</si>
  <si>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</si>
  <si>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</si>
  <si>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</si>
  <si>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</si>
  <si>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</si>
  <si>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</si>
  <si>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</si>
  <si>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</si>
  <si>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</si>
  <si>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</si>
  <si>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</si>
  <si>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</si>
  <si>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</si>
  <si>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</si>
  <si>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</si>
  <si>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</si>
  <si>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</si>
  <si>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</si>
  <si>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</si>
  <si>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</si>
  <si>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</si>
  <si>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</si>
  <si>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</si>
  <si>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</si>
  <si>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</si>
  <si>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</si>
  <si>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</si>
  <si>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</si>
  <si>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</si>
  <si>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</si>
  <si>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</si>
  <si>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</si>
  <si>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</si>
  <si>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</si>
  <si>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</si>
  <si>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</si>
  <si>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</si>
  <si>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</si>
  <si>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</si>
  <si>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</si>
  <si>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</si>
  <si>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</si>
  <si>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</si>
  <si>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</si>
  <si>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</si>
  <si>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</si>
  <si>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</si>
  <si>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</si>
  <si>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</si>
  <si>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</si>
  <si>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</si>
  <si>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</si>
  <si>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</si>
  <si>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</si>
  <si>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</si>
  <si>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</si>
  <si>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</si>
  <si>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</si>
  <si>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</si>
  <si>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</si>
  <si>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</si>
  <si>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</si>
  <si>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</si>
  <si>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</si>
  <si>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</si>
  <si>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</si>
  <si>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</si>
  <si>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</si>
  <si>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</si>
  <si>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</si>
  <si>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</si>
  <si>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</si>
  <si>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</si>
  <si>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</si>
  <si>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</si>
  <si>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</si>
  <si>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</si>
  <si>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</si>
  <si>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</si>
  <si>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</si>
  <si>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</si>
  <si>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</si>
  <si>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</si>
  <si>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</si>
  <si>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</si>
  <si>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</si>
  <si>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</si>
  <si>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</si>
  <si>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</si>
  <si>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</si>
  <si>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</si>
  <si>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</si>
  <si>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</si>
  <si>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</si>
  <si>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</si>
  <si>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</si>
  <si>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</si>
  <si>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</si>
  <si>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</si>
  <si>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</si>
  <si>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</si>
  <si>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</si>
  <si>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</si>
  <si>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</si>
  <si>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</si>
  <si>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</si>
  <si>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</si>
  <si>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</si>
  <si>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</si>
  <si>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</si>
  <si>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</si>
  <si>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</si>
  <si>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</si>
  <si>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</si>
  <si>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</si>
  <si>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</si>
  <si>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</si>
  <si>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</si>
  <si>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</si>
  <si>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</si>
  <si>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</si>
  <si>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</si>
  <si>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</si>
  <si>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</si>
  <si>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</si>
  <si>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</si>
  <si>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</si>
  <si>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</si>
  <si>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</si>
  <si>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</si>
  <si>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</si>
  <si>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</si>
  <si>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</si>
  <si>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</si>
  <si>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</si>
  <si>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</si>
  <si>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</si>
  <si>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</si>
  <si>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</si>
  <si>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</si>
  <si>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</si>
  <si>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</si>
  <si>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</si>
  <si>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</si>
  <si>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</si>
  <si>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</si>
  <si>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</si>
  <si>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</si>
  <si>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</si>
  <si>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</si>
  <si>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</si>
  <si>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</si>
  <si>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</si>
  <si>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</si>
  <si>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</si>
  <si>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</si>
  <si>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</si>
  <si>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</si>
  <si>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</si>
  <si>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</si>
  <si>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</si>
  <si>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</si>
  <si>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</si>
  <si>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</si>
  <si>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</si>
  <si>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</si>
  <si>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</si>
  <si>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</si>
  <si>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</si>
  <si>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</si>
  <si>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</si>
  <si>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</si>
  <si>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</si>
  <si>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</si>
  <si>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</si>
  <si>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</si>
  <si>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</si>
  <si>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</si>
  <si>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</si>
  <si>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</si>
  <si>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</si>
  <si>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</si>
  <si>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</si>
  <si>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</si>
  <si>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</si>
  <si>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</si>
  <si>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</si>
  <si>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</si>
  <si>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</si>
  <si>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</si>
  <si>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</si>
  <si>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</si>
  <si>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</si>
  <si>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</si>
  <si>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</si>
  <si>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</si>
  <si>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</si>
  <si>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</si>
  <si>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</si>
  <si>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</si>
  <si>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</si>
  <si>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</si>
  <si>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</si>
  <si>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</si>
  <si>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</si>
  <si>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</si>
  <si>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</si>
  <si>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</si>
  <si>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</si>
  <si>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</si>
  <si>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</si>
  <si>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</si>
  <si>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</si>
  <si>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</si>
  <si>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</si>
  <si>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</si>
  <si>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</si>
  <si>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</si>
  <si>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</si>
  <si>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</si>
  <si>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</si>
  <si>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</si>
  <si>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</si>
  <si>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</si>
  <si>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</si>
  <si>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</si>
  <si>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</si>
  <si>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</si>
  <si>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</si>
  <si>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</si>
  <si>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</si>
  <si>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</si>
  <si>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</si>
  <si>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</si>
  <si>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</si>
  <si>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</si>
  <si>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</si>
  <si>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</si>
  <si>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</si>
  <si>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</si>
  <si>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</si>
  <si>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</si>
  <si>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</si>
  <si>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</si>
  <si>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</si>
  <si>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</si>
  <si>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</si>
  <si>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</si>
  <si>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</si>
  <si>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</si>
  <si>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</si>
  <si>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</si>
  <si>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</si>
  <si>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</si>
  <si>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</si>
  <si>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</si>
  <si>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</si>
  <si>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</si>
  <si>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</si>
  <si>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</si>
  <si>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</si>
  <si>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</si>
  <si>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</si>
  <si>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</si>
  <si>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</si>
  <si>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</si>
  <si>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</si>
  <si>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</si>
  <si>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</si>
  <si>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</si>
  <si>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</si>
  <si>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</si>
  <si>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</si>
  <si>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</si>
  <si>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</si>
  <si>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</si>
  <si>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</si>
  <si>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</si>
  <si>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</si>
  <si>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</si>
  <si>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</si>
  <si>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</si>
  <si>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</si>
  <si>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</si>
  <si>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</si>
  <si>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</si>
  <si>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</si>
  <si>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</si>
  <si>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</si>
  <si>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</si>
  <si>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</si>
  <si>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</si>
  <si>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</si>
  <si>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</si>
  <si>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</si>
  <si>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</si>
  <si>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</si>
  <si>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</si>
  <si>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</si>
  <si>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</si>
  <si>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</si>
  <si>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</si>
  <si>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</si>
  <si>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</si>
  <si>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</si>
  <si>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</si>
  <si>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</si>
  <si>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</si>
  <si>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</si>
  <si>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</si>
  <si>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</si>
  <si>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</si>
  <si>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</si>
  <si>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</si>
  <si>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</si>
  <si>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</si>
  <si>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</si>
  <si>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</si>
  <si>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</si>
  <si>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</si>
  <si>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</si>
  <si>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</si>
  <si>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</si>
  <si>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</si>
  <si>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</si>
  <si>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</si>
  <si>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</si>
  <si>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</si>
  <si>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</si>
  <si>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</si>
  <si>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</si>
  <si>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</si>
  <si>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</si>
  <si>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</si>
  <si>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</si>
  <si>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</si>
  <si>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</si>
  <si>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</si>
  <si>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</si>
  <si>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</si>
  <si>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</si>
  <si>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</si>
  <si>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</si>
  <si>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</si>
  <si>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</si>
  <si>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</si>
  <si>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</si>
  <si>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</si>
  <si>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</si>
  <si>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</si>
  <si>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</si>
  <si>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</si>
  <si>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</si>
  <si>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</si>
  <si>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</si>
  <si>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</si>
  <si>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</si>
  <si>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</si>
  <si>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</si>
  <si>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</si>
  <si>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</si>
  <si>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</si>
  <si>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</si>
  <si>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</si>
  <si>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</si>
  <si>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</si>
  <si>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</si>
  <si>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</si>
  <si>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</si>
  <si>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</si>
  <si>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</si>
  <si>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</si>
  <si>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</si>
  <si>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</si>
  <si>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</si>
  <si>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</si>
  <si>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</si>
  <si>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</si>
  <si>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</si>
  <si>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</si>
  <si>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</si>
  <si>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</si>
  <si>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</si>
  <si>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</si>
  <si>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</si>
  <si>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</si>
  <si>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</si>
  <si>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</si>
  <si>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</si>
  <si>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</si>
  <si>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</si>
  <si>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</si>
  <si>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</si>
  <si>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</si>
  <si>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</si>
  <si>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</si>
  <si>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</si>
  <si>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</si>
  <si>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</si>
  <si>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</si>
  <si>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</si>
  <si>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</si>
  <si>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</si>
  <si>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</si>
  <si>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</si>
  <si>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</si>
  <si>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</si>
  <si>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</si>
  <si>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</si>
  <si>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</si>
  <si>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</si>
  <si>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</si>
  <si>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</si>
  <si>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</si>
  <si>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</si>
  <si>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</si>
  <si>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</si>
  <si>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</si>
  <si>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</si>
  <si>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</si>
  <si>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</si>
  <si>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</si>
  <si>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</si>
  <si>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</si>
  <si>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</si>
  <si>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</si>
  <si>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</si>
  <si>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</si>
  <si>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</si>
  <si>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</si>
  <si>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</si>
  <si>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</si>
  <si>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</si>
  <si>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</si>
  <si>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</si>
  <si>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</si>
  <si>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</si>
  <si>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</si>
  <si>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</si>
  <si>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</si>
  <si>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</si>
  <si>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</si>
  <si>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</si>
  <si>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</si>
  <si>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</si>
  <si>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</si>
  <si>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</si>
  <si>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</si>
  <si>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</si>
  <si>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</si>
  <si>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</si>
  <si>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</si>
  <si>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</si>
  <si>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</si>
  <si>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</si>
  <si>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</si>
  <si>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</si>
  <si>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</si>
  <si>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</si>
  <si>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</si>
  <si>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</si>
  <si>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</si>
  <si>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</si>
  <si>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</si>
  <si>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</si>
  <si>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</si>
  <si>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</si>
  <si>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</si>
  <si>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</si>
  <si>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</si>
  <si>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</si>
  <si>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</si>
  <si>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</si>
  <si>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</si>
  <si>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</si>
  <si>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</si>
  <si>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</si>
  <si>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</si>
  <si>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</si>
  <si>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</si>
  <si>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</si>
  <si>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</si>
  <si>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</si>
  <si>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</si>
  <si>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</si>
  <si>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</si>
  <si>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</si>
  <si>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</si>
  <si>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</si>
  <si>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</si>
  <si>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</si>
  <si>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</si>
  <si>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</si>
  <si>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</si>
  <si>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</si>
  <si>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</si>
  <si>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</si>
  <si>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</si>
  <si>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</si>
  <si>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</si>
  <si>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</si>
  <si>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</si>
  <si>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</si>
  <si>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</si>
  <si>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</si>
  <si>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</si>
  <si>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</si>
  <si>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</si>
  <si>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</si>
  <si>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</si>
  <si>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</si>
  <si>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</si>
  <si>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</si>
  <si>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</si>
  <si>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</si>
  <si>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</si>
  <si>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</si>
  <si>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</si>
  <si>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</si>
  <si>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</si>
  <si>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</si>
  <si>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</si>
  <si>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</si>
  <si>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</si>
  <si>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</si>
  <si>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</si>
  <si>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</si>
  <si>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</si>
  <si>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</si>
  <si>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</si>
  <si>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</si>
  <si>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</si>
  <si>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</si>
  <si>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</si>
  <si>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</si>
  <si>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</si>
  <si>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</si>
  <si>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</si>
  <si>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</si>
  <si>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</si>
  <si>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</si>
  <si>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</si>
  <si>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</si>
  <si>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</si>
  <si>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</si>
  <si>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</si>
  <si>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</si>
  <si>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</si>
  <si>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</si>
  <si>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</si>
  <si>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</si>
  <si>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</si>
  <si>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</si>
  <si>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</si>
  <si>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</si>
  <si>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</si>
  <si>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</si>
  <si>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</si>
  <si>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</si>
  <si>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</si>
  <si>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</si>
  <si>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</si>
  <si>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</si>
  <si>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</si>
  <si>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</si>
  <si>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</si>
  <si>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</si>
  <si>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</si>
  <si>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</si>
  <si>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</si>
  <si>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</si>
  <si>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</si>
  <si>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</si>
  <si>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</si>
  <si>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</si>
  <si>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</si>
  <si>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</si>
  <si>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</si>
  <si>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</si>
  <si>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</si>
  <si>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</si>
  <si>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</si>
  <si>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</si>
  <si>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</si>
  <si>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</si>
  <si>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</si>
  <si>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</si>
  <si>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</si>
  <si>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</si>
  <si>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</si>
  <si>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</si>
  <si>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</si>
  <si>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</si>
  <si>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</si>
  <si>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</si>
  <si>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</si>
  <si>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</si>
  <si>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</si>
  <si>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</si>
  <si>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</si>
  <si>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</si>
  <si>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</si>
  <si>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</si>
  <si>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</si>
  <si>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</si>
  <si>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</si>
  <si>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</si>
  <si>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</si>
  <si>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</si>
  <si>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</si>
  <si>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</si>
  <si>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</si>
  <si>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</si>
  <si>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</si>
  <si>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</si>
  <si>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</si>
  <si>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</si>
  <si>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</si>
  <si>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</si>
  <si>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</si>
  <si>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</si>
  <si>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</si>
  <si>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</si>
  <si>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</si>
  <si>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</si>
  <si>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</si>
  <si>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</si>
  <si>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</si>
  <si>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</si>
  <si>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</si>
  <si>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</si>
  <si>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</si>
  <si>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</si>
  <si>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</si>
  <si>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</si>
  <si>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</si>
  <si>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</si>
  <si>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</si>
  <si>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</si>
  <si>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</si>
  <si>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</si>
  <si>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</si>
  <si>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</si>
  <si>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</si>
  <si>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</si>
  <si>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</si>
  <si>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</si>
  <si>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</si>
  <si>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</si>
  <si>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</si>
  <si>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</si>
  <si>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</si>
  <si>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</si>
  <si>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</si>
  <si>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</si>
  <si>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</si>
  <si>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</si>
  <si>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</si>
  <si>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</si>
  <si>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</si>
  <si>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</si>
  <si>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</si>
  <si>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</si>
  <si>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</si>
  <si>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</si>
  <si>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</si>
  <si>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</si>
  <si>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</si>
  <si>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</si>
  <si>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</si>
  <si>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</si>
  <si>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</si>
  <si>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</si>
  <si>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</si>
  <si>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</si>
  <si>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</si>
  <si>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</si>
  <si>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</si>
  <si>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</si>
  <si>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</si>
  <si>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</si>
  <si>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</si>
  <si>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</si>
  <si>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</si>
  <si>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</si>
  <si>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</si>
  <si>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</si>
  <si>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</si>
  <si>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</si>
  <si>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</si>
  <si>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</si>
  <si>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</si>
  <si>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</si>
  <si>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</si>
  <si>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</si>
  <si>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</si>
  <si>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</si>
  <si>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</si>
  <si>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</si>
  <si>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</si>
  <si>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</si>
  <si>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</si>
  <si>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</si>
  <si>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</si>
  <si>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</si>
  <si>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</si>
  <si>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</si>
  <si>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</si>
  <si>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</si>
  <si>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</si>
  <si>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</si>
  <si>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</si>
  <si>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</si>
  <si>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</si>
  <si>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</si>
  <si>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</si>
  <si>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</si>
  <si>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</si>
  <si>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</si>
  <si>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</si>
  <si>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</si>
  <si>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</si>
  <si>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</si>
  <si>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</si>
  <si>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</si>
  <si>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</si>
  <si>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</si>
  <si>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</si>
  <si>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</si>
  <si>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</si>
  <si>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</si>
  <si>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</si>
  <si>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</si>
  <si>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</si>
  <si>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</si>
  <si>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</si>
  <si>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</si>
  <si>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</si>
  <si>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</si>
  <si>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</si>
  <si>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</si>
  <si>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</si>
  <si>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</si>
  <si>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</si>
  <si>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</si>
  <si>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</si>
  <si>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</si>
  <si>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</si>
  <si>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</si>
  <si>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</si>
  <si>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</si>
  <si>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</si>
  <si>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</si>
  <si>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</si>
  <si>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</si>
  <si>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</si>
  <si>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</si>
  <si>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</si>
  <si>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</si>
  <si>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</si>
  <si>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</si>
  <si>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</si>
  <si>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</si>
  <si>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</si>
  <si>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</si>
  <si>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</si>
  <si>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</si>
  <si>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</si>
  <si>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</si>
  <si>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</si>
  <si>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</si>
  <si>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</si>
  <si>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</si>
  <si>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</si>
  <si>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</si>
  <si>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</si>
  <si>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</si>
  <si>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</si>
  <si>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</si>
  <si>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</si>
  <si>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</si>
  <si>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</si>
  <si>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</si>
  <si>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</si>
  <si>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</si>
  <si>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</si>
  <si>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</si>
  <si>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</si>
  <si>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</si>
  <si>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</si>
  <si>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</si>
  <si>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</si>
  <si>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</si>
  <si>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</si>
  <si>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</si>
  <si>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</si>
  <si>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</si>
  <si>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</si>
  <si>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</si>
  <si>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</si>
  <si>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</si>
  <si>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</si>
  <si>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</si>
  <si>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</si>
  <si>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</si>
  <si>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</si>
  <si>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</si>
  <si>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</si>
  <si>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</si>
  <si>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</si>
  <si>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</si>
  <si>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</si>
  <si>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</si>
  <si>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</si>
  <si>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</si>
  <si>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</si>
  <si>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</si>
  <si>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</si>
  <si>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</si>
  <si>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</si>
  <si>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</si>
  <si>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</si>
  <si>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</si>
  <si>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</si>
  <si>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</si>
  <si>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</si>
  <si>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</si>
  <si>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</si>
  <si>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</si>
  <si>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</si>
  <si>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</si>
  <si>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</si>
  <si>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</si>
  <si>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</si>
  <si>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</si>
  <si>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</si>
  <si>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</si>
  <si>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</si>
  <si>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</si>
  <si>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</si>
  <si>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</si>
  <si>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</si>
  <si>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</si>
  <si>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</si>
  <si>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</si>
  <si>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</si>
  <si>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</si>
  <si>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</si>
  <si>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</si>
  <si>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</si>
  <si>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</si>
  <si>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</si>
  <si>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</si>
  <si>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</si>
  <si>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</si>
  <si>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</si>
  <si>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</si>
  <si>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</si>
  <si>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</si>
  <si>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</si>
  <si>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</si>
  <si>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</si>
  <si>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</si>
  <si>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</si>
  <si>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</si>
  <si>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</si>
  <si>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</si>
  <si>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</si>
  <si>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</si>
  <si>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</si>
  <si>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</si>
  <si>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</si>
  <si>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</si>
  <si>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</si>
  <si>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</si>
  <si>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</si>
  <si>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</si>
  <si>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</si>
  <si>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</si>
  <si>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</si>
  <si>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</si>
  <si>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</si>
  <si>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</si>
  <si>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</si>
  <si>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</si>
  <si>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</si>
  <si>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</si>
  <si>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</si>
  <si>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</si>
  <si>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</si>
  <si>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</si>
  <si>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</si>
  <si>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</si>
  <si>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</si>
  <si>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</si>
  <si>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</si>
  <si>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</si>
  <si>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</si>
  <si>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</si>
  <si>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</si>
  <si>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</si>
  <si>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</si>
  <si>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</si>
  <si>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</si>
  <si>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</si>
  <si>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</si>
  <si>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</si>
  <si>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</si>
  <si>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</si>
  <si>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</si>
  <si>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</si>
  <si>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</si>
  <si>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</si>
  <si>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</si>
  <si>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</si>
  <si>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</si>
  <si>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</si>
  <si>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</si>
  <si>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</si>
  <si>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</si>
  <si>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</si>
  <si>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</si>
  <si>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</si>
  <si>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</si>
  <si>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</si>
  <si>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</si>
  <si>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</si>
  <si>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</si>
  <si>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</si>
  <si>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</si>
  <si>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</si>
  <si>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</si>
  <si>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</si>
  <si>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</si>
  <si>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</si>
  <si>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</si>
  <si>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</si>
  <si>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</si>
  <si>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</si>
  <si>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</si>
  <si>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</si>
  <si>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</si>
  <si>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</si>
  <si>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</si>
  <si>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</si>
  <si>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</si>
  <si>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</si>
  <si>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</si>
  <si>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</si>
  <si>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</si>
  <si>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</si>
  <si>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</si>
  <si>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</si>
  <si>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</si>
  <si>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</si>
  <si>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</si>
  <si>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</si>
  <si>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</si>
  <si>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</si>
  <si>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</si>
  <si>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</si>
  <si>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</si>
  <si>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</si>
  <si>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</si>
  <si>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</si>
  <si>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</si>
  <si>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</si>
  <si>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</si>
  <si>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</si>
  <si>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</si>
  <si>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</si>
  <si>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</si>
  <si>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</si>
  <si>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</si>
  <si>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</si>
  <si>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</si>
  <si>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</si>
  <si>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</si>
  <si>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</si>
  <si>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</si>
  <si>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</si>
  <si>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</si>
  <si>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</si>
  <si>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</si>
  <si>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</si>
  <si>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</si>
  <si>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</si>
  <si>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</si>
  <si>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</si>
  <si>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</si>
  <si>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</si>
  <si>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</si>
  <si>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</si>
  <si>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</si>
  <si>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</si>
  <si>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</si>
  <si>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</si>
  <si>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</si>
  <si>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</si>
  <si>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</si>
  <si>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</si>
  <si>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</si>
  <si>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</si>
  <si>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</si>
  <si>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</si>
  <si>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</si>
  <si>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</si>
  <si>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</si>
  <si>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</si>
  <si>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</si>
  <si>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</si>
  <si>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</si>
  <si>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</si>
  <si>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</si>
  <si>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</si>
  <si>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</si>
  <si>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</si>
  <si>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</si>
  <si>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</si>
  <si>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</si>
  <si>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</si>
  <si>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</si>
  <si>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</si>
  <si>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</si>
  <si>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</si>
  <si>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</si>
  <si>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</si>
  <si>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</si>
  <si>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</si>
  <si>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</si>
  <si>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</si>
  <si>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</si>
  <si>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</si>
  <si>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</si>
  <si>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</si>
  <si>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</si>
  <si>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</si>
  <si>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</si>
  <si>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</si>
  <si>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</si>
  <si>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</si>
  <si>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</si>
  <si>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</si>
  <si>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</si>
  <si>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</si>
  <si>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</si>
  <si>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</si>
  <si>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</si>
  <si>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</si>
  <si>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</si>
  <si>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</si>
  <si>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</si>
  <si>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</si>
  <si>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</si>
  <si>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</si>
  <si>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</si>
  <si>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</si>
  <si>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</si>
  <si>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</si>
  <si>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</si>
  <si>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</si>
  <si>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</si>
  <si>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</si>
  <si>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</si>
  <si>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</si>
  <si>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</si>
  <si>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</si>
  <si>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</si>
  <si>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</si>
  <si>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</si>
  <si>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</si>
  <si>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</si>
  <si>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</si>
  <si>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</si>
  <si>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</si>
  <si>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</si>
  <si>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</si>
  <si>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</si>
  <si>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</si>
  <si>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</si>
  <si>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</si>
  <si>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</si>
  <si>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</si>
  <si>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</si>
  <si>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</si>
  <si>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</si>
  <si>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</si>
  <si>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</si>
  <si>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</si>
  <si>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</si>
  <si>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</si>
  <si>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</si>
  <si>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</si>
  <si>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</si>
  <si>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</si>
  <si>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</si>
  <si>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</si>
  <si>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</si>
  <si>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</si>
  <si>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</si>
  <si>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</si>
  <si>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</si>
  <si>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</si>
  <si>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</si>
  <si>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</si>
  <si>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</si>
  <si>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</si>
  <si>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</si>
  <si>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</si>
  <si>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</si>
  <si>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</si>
  <si>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</si>
  <si>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</si>
  <si>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</si>
  <si>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</si>
  <si>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</si>
  <si>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</si>
  <si>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</si>
  <si>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</si>
  <si>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</si>
  <si>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</si>
  <si>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</si>
  <si>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</si>
  <si>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</si>
  <si>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</si>
  <si>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</si>
  <si>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</si>
  <si>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</si>
  <si>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</si>
  <si>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</si>
  <si>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</si>
  <si>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</si>
  <si>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</si>
  <si>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</si>
  <si>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</si>
  <si>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</si>
  <si>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</si>
  <si>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</si>
  <si>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</si>
  <si>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</si>
  <si>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</si>
  <si>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</si>
  <si>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</si>
  <si>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</si>
  <si>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</si>
  <si>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</si>
  <si>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</si>
  <si>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</si>
  <si>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</si>
  <si>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</si>
  <si>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</si>
  <si>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</si>
  <si>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</si>
  <si>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</si>
  <si>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</si>
  <si>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</si>
  <si>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</si>
  <si>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</si>
  <si>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</si>
  <si>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</si>
  <si>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</si>
  <si>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</si>
  <si>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</si>
  <si>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</si>
  <si>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</si>
  <si>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</si>
  <si>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</si>
  <si>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</si>
  <si>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</si>
  <si>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</si>
  <si>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</si>
  <si>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</si>
  <si>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</si>
  <si>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</si>
  <si>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</si>
  <si>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</si>
  <si>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</si>
  <si>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</si>
  <si>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</si>
  <si>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</si>
  <si>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</si>
  <si>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</si>
  <si>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</si>
  <si>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</si>
  <si>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</si>
  <si>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</si>
  <si>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</si>
  <si>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</si>
  <si>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</si>
  <si>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</si>
  <si>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</si>
  <si>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</si>
  <si>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</si>
  <si>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</si>
  <si>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</si>
  <si>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</si>
  <si>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</si>
  <si>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</si>
  <si>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</si>
  <si>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</si>
  <si>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</si>
  <si>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</si>
  <si>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</si>
  <si>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</si>
  <si>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</si>
  <si>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</si>
  <si>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</si>
  <si>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</si>
  <si>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</si>
  <si>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</si>
  <si>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</si>
  <si>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</si>
  <si>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</si>
  <si>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</si>
  <si>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</si>
  <si>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</si>
  <si>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</si>
  <si>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</si>
  <si>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</si>
  <si>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</si>
  <si>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</si>
  <si>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</si>
  <si>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</si>
  <si>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</si>
  <si>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</si>
  <si>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</si>
  <si>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</si>
  <si>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</si>
  <si>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</si>
  <si>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</si>
  <si>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</si>
  <si>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</si>
  <si>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</si>
  <si>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</si>
  <si>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</si>
  <si>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</si>
  <si>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</si>
  <si>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</si>
  <si>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</si>
  <si>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</si>
  <si>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</si>
  <si>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</si>
  <si>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</si>
  <si>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</si>
  <si>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</si>
  <si>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</si>
  <si>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</si>
  <si>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</si>
  <si>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</si>
  <si>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</si>
  <si>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</si>
  <si>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</si>
  <si>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</si>
  <si>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</si>
  <si>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</si>
  <si>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</si>
  <si>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</si>
  <si>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</si>
  <si>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</si>
  <si>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</si>
  <si>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</si>
  <si>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</si>
  <si>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</si>
  <si>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</si>
  <si>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</si>
  <si>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</si>
  <si>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</si>
  <si>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</si>
  <si>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</si>
  <si>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</si>
  <si>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</si>
  <si>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</si>
  <si>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</si>
  <si>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</si>
  <si>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</si>
  <si>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</si>
  <si>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</si>
  <si>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</si>
  <si>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</si>
  <si>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</si>
  <si>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</si>
  <si>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</si>
  <si>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</si>
  <si>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</si>
  <si>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</si>
  <si>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</si>
  <si>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</si>
  <si>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</si>
  <si>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</si>
  <si>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</si>
  <si>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</si>
  <si>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</si>
  <si>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</si>
  <si>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</si>
  <si>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</si>
  <si>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</si>
  <si>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</si>
  <si>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</si>
  <si>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</si>
  <si>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</si>
  <si>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</si>
  <si>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</si>
  <si>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</si>
  <si>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</si>
  <si>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</si>
  <si>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</si>
  <si>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</si>
  <si>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</si>
  <si>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</si>
  <si>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</si>
  <si>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</si>
  <si>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</si>
  <si>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</si>
  <si>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</si>
  <si>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</si>
  <si>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</si>
  <si>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</si>
  <si>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</si>
  <si>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</si>
  <si>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</si>
  <si>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</si>
  <si>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</si>
  <si>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</si>
  <si>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</si>
  <si>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</si>
  <si>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</si>
  <si>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</si>
  <si>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</si>
  <si>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</si>
  <si>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</si>
  <si>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</si>
  <si>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</si>
  <si>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</si>
  <si>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</si>
  <si>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</si>
  <si>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</si>
  <si>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</si>
  <si>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</si>
  <si>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</si>
  <si>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</si>
  <si>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</si>
  <si>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</si>
  <si>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</si>
  <si>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</si>
  <si>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</si>
  <si>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</si>
  <si>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</si>
  <si>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</si>
  <si>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</si>
  <si>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</si>
  <si>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</si>
  <si>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</si>
  <si>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</si>
  <si>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</si>
  <si>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</si>
  <si>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</si>
  <si>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</si>
  <si>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</si>
  <si>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</si>
  <si>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</si>
  <si>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</si>
  <si>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</si>
  <si>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</si>
  <si>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</si>
  <si>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</si>
  <si>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</si>
  <si>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</si>
  <si>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</si>
  <si>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</si>
  <si>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</si>
  <si>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</si>
  <si>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</si>
  <si>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</si>
  <si>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</si>
  <si>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</si>
  <si>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</si>
  <si>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</si>
  <si>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</si>
  <si>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</si>
  <si>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</si>
  <si>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</si>
  <si>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</si>
  <si>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</si>
  <si>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</si>
  <si>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</si>
  <si>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</si>
  <si>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</si>
  <si>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</si>
  <si>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</si>
  <si>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</si>
  <si>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</si>
  <si>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</si>
  <si>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</si>
  <si>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</si>
  <si>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</si>
  <si>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</si>
  <si>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</si>
  <si>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</si>
  <si>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</si>
  <si>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</si>
  <si>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</si>
  <si>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</si>
  <si>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</si>
  <si>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</si>
  <si>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</si>
  <si>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</si>
  <si>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</si>
  <si>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</si>
  <si>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</si>
  <si>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</si>
  <si>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</si>
  <si>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</si>
  <si>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</si>
  <si>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</si>
  <si>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</si>
  <si>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</si>
  <si>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</si>
  <si>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</si>
  <si>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</si>
  <si>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</si>
  <si>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</si>
  <si>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</si>
  <si>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</si>
  <si>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</si>
  <si>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</si>
  <si>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</si>
  <si>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</si>
  <si>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</si>
  <si>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</si>
  <si>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</si>
  <si>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</si>
  <si>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</si>
  <si>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</si>
  <si>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</si>
  <si>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</si>
  <si>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</si>
  <si>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</si>
  <si>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</si>
  <si>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</si>
  <si>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</si>
  <si>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</si>
  <si>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</si>
  <si>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</si>
  <si>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</si>
  <si>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</si>
  <si>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</si>
  <si>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</si>
  <si>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</si>
  <si>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</si>
  <si>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</si>
  <si>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</si>
  <si>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</si>
  <si>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</si>
  <si>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</si>
  <si>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</si>
  <si>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</si>
  <si>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</si>
  <si>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</si>
  <si>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</si>
  <si>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</si>
  <si>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</si>
  <si>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</si>
  <si>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</si>
  <si>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</si>
  <si>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</si>
  <si>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</si>
  <si>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</si>
  <si>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</si>
  <si>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</si>
  <si>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</si>
  <si>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</si>
  <si>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</si>
  <si>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</si>
  <si>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</si>
  <si>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</si>
  <si>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</si>
  <si>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</si>
  <si>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</si>
  <si>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</si>
  <si>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</si>
  <si>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</si>
  <si>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</si>
  <si>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</si>
  <si>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</si>
  <si>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</si>
  <si>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</si>
  <si>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</si>
  <si>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</si>
  <si>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</si>
  <si>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</si>
  <si>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</si>
  <si>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</si>
  <si>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</si>
  <si>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</si>
  <si>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</si>
  <si>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</si>
  <si>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</si>
  <si>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</si>
  <si>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</si>
  <si>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</si>
  <si>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</si>
  <si>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</si>
  <si>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</si>
  <si>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</si>
  <si>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</si>
  <si>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</si>
  <si>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</si>
  <si>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</si>
  <si>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</si>
  <si>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</si>
  <si>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</si>
  <si>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</si>
  <si>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</si>
  <si>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</si>
  <si>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</si>
  <si>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</si>
  <si>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</si>
  <si>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</si>
  <si>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</si>
  <si>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</si>
  <si>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</si>
  <si>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</si>
  <si>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</si>
  <si>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</si>
  <si>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</si>
  <si>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</si>
  <si>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</si>
  <si>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</si>
  <si>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</si>
  <si>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</si>
  <si>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</si>
  <si>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</si>
  <si>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</si>
  <si>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</si>
  <si>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</si>
  <si>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</si>
  <si>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</si>
  <si>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</si>
  <si>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</si>
  <si>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</si>
  <si>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</si>
  <si>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</si>
  <si>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</si>
  <si>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</si>
  <si>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</si>
  <si>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</si>
  <si>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</si>
  <si>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</si>
  <si>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</si>
  <si>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</si>
  <si>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</si>
  <si>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</si>
  <si>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</si>
  <si>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</si>
  <si>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</si>
  <si>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</si>
  <si>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</si>
  <si>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</si>
  <si>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</si>
  <si>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</si>
  <si>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</si>
  <si>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</si>
  <si>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</si>
  <si>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</si>
  <si>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</si>
  <si>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</si>
  <si>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</si>
  <si>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</si>
  <si>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</si>
  <si>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</si>
  <si>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</si>
  <si>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</si>
  <si>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</si>
  <si>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</si>
  <si>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</si>
  <si>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</si>
  <si>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</si>
  <si>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</si>
  <si>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</si>
  <si>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</si>
  <si>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</si>
  <si>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</si>
  <si>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</si>
  <si>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</si>
  <si>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</si>
  <si>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</si>
  <si>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</si>
  <si>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</si>
  <si>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</si>
  <si>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</si>
  <si>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</si>
  <si>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</si>
  <si>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</si>
  <si>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</si>
  <si>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</si>
  <si>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</si>
  <si>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</si>
  <si>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</si>
  <si>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</si>
  <si>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</si>
  <si>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</si>
  <si>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</si>
  <si>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</si>
  <si>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</si>
  <si>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</si>
  <si>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</si>
  <si>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</si>
  <si>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</si>
  <si>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</si>
  <si>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</si>
  <si>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</si>
  <si>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</si>
  <si>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</si>
  <si>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</si>
  <si>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</si>
  <si>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</si>
  <si>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</si>
  <si>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</si>
  <si>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</si>
  <si>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</si>
  <si>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</si>
  <si>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</si>
  <si>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</si>
  <si>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</si>
  <si>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</si>
  <si>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</si>
  <si>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</si>
  <si>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</si>
  <si>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</si>
  <si>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</si>
  <si>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</si>
  <si>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</si>
  <si>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</si>
  <si>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</si>
  <si>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</si>
  <si>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</si>
  <si>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</si>
  <si>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</si>
  <si>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</si>
  <si>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</si>
  <si>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</si>
  <si>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</si>
  <si>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</si>
  <si>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</si>
  <si>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</si>
  <si>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</si>
  <si>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</si>
  <si>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</si>
  <si>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</si>
  <si>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</si>
  <si>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</si>
  <si>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</si>
  <si>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</si>
  <si>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</si>
  <si>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</si>
  <si>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</si>
  <si>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</si>
  <si>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</si>
  <si>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</si>
  <si>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</si>
  <si>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</si>
  <si>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</si>
  <si>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</si>
  <si>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</si>
  <si>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</si>
  <si>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</si>
  <si>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</si>
  <si>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</si>
  <si>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</si>
  <si>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</si>
  <si>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</si>
  <si>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</si>
  <si>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</si>
  <si>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</si>
  <si>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</si>
  <si>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</si>
  <si>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</si>
  <si>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</si>
  <si>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</si>
  <si>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</si>
  <si>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</si>
  <si>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</si>
  <si>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</si>
  <si>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</si>
  <si>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</si>
  <si>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</si>
  <si>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</si>
  <si>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</si>
  <si>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</si>
  <si>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</si>
  <si>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</si>
  <si>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</si>
  <si>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</si>
  <si>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</si>
  <si>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</si>
  <si>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</si>
  <si>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</si>
  <si>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</si>
  <si>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</si>
  <si>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</si>
  <si>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</si>
  <si>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</si>
  <si>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</si>
  <si>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</si>
  <si>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</si>
  <si>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</si>
  <si>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</si>
  <si>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</si>
  <si>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</si>
  <si>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</si>
  <si>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</si>
  <si>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</si>
  <si>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</si>
  <si>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</si>
  <si>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</si>
  <si>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</si>
  <si>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</si>
  <si>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</si>
  <si>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</si>
  <si>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</si>
  <si>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</si>
  <si>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</si>
  <si>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</si>
  <si>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</si>
  <si>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</si>
  <si>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</si>
  <si>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</si>
  <si>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</si>
  <si>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</si>
  <si>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</si>
  <si>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</si>
  <si>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</si>
  <si>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</si>
  <si>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</si>
  <si>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</si>
  <si>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</si>
  <si>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</si>
  <si>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</si>
  <si>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</si>
  <si>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</si>
  <si>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</si>
  <si>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</si>
  <si>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</si>
  <si>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</si>
  <si>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</si>
  <si>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</si>
  <si>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</si>
  <si>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</si>
  <si>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</si>
  <si>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</si>
  <si>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</si>
  <si>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</si>
  <si>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</si>
  <si>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</si>
  <si>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</si>
  <si>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</si>
  <si>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</si>
  <si>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</si>
  <si>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</si>
  <si>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</si>
  <si>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</si>
  <si>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</si>
  <si>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</si>
  <si>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</si>
  <si>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</si>
  <si>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</si>
  <si>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</si>
  <si>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</si>
  <si>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</si>
  <si>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</si>
  <si>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</si>
  <si>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</si>
  <si>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</si>
  <si>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</si>
  <si>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</si>
  <si>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</si>
  <si>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</si>
  <si>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</si>
  <si>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</si>
  <si>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</si>
  <si>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</si>
  <si>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</si>
  <si>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</si>
  <si>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</si>
  <si>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</si>
  <si>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</si>
  <si>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</si>
  <si>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</si>
  <si>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</si>
  <si>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</si>
  <si>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</si>
  <si>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</si>
  <si>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</si>
  <si>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</si>
  <si>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</si>
  <si>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</si>
  <si>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</si>
  <si>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</si>
  <si>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</si>
  <si>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</si>
  <si>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</si>
  <si>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</si>
  <si>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</si>
  <si>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</si>
  <si>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</si>
  <si>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</si>
  <si>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</si>
  <si>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</si>
  <si>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</si>
  <si>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</si>
  <si>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</si>
  <si>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</si>
  <si>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</si>
  <si>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</si>
  <si>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</si>
  <si>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</si>
  <si>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</si>
  <si>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</si>
  <si>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</si>
  <si>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</si>
  <si>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</si>
  <si>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</si>
  <si>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</si>
  <si>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</si>
  <si>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</si>
  <si>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</si>
  <si>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</si>
  <si>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</si>
  <si>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</si>
  <si>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</si>
  <si>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</si>
  <si>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</si>
  <si>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</si>
  <si>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</si>
  <si>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</si>
  <si>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</si>
  <si>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</si>
  <si>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</si>
  <si>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</si>
  <si>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</si>
  <si>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</si>
  <si>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</si>
  <si>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</si>
  <si>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</si>
  <si>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</si>
  <si>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</si>
  <si>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</si>
  <si>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</si>
  <si>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</si>
  <si>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</si>
  <si>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</si>
  <si>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</si>
  <si>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</si>
  <si>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</si>
  <si>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</si>
  <si>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</si>
  <si>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</si>
  <si>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</si>
  <si>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</si>
  <si>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</si>
  <si>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</si>
  <si>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</si>
  <si>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</si>
  <si>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</si>
  <si>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</si>
  <si>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</si>
  <si>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</si>
  <si>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</si>
  <si>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</si>
  <si>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</si>
  <si>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</si>
  <si>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</si>
  <si>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</si>
  <si>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</si>
  <si>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</si>
  <si>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</si>
  <si>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</si>
  <si>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</si>
  <si>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</si>
  <si>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</si>
  <si>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</si>
  <si>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</si>
  <si>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</si>
  <si>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</si>
  <si>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</si>
  <si>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</si>
  <si>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</si>
  <si>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</si>
  <si>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</si>
  <si>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</si>
  <si>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</si>
  <si>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</si>
  <si>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</si>
  <si>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</si>
  <si>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</si>
  <si>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</si>
  <si>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</si>
  <si>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</si>
  <si>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</si>
  <si>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</si>
  <si>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</si>
  <si>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</si>
  <si>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</si>
  <si>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</si>
  <si>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</si>
  <si>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</si>
  <si>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</si>
  <si>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</si>
  <si>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</si>
  <si>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</si>
  <si>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</si>
  <si>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</si>
  <si>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</si>
  <si>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</si>
  <si>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</si>
  <si>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</si>
  <si>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</si>
  <si>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</si>
  <si>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</si>
  <si>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</si>
  <si>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</si>
  <si>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</si>
  <si>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</si>
  <si>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</si>
  <si>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</si>
  <si>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</si>
  <si>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</si>
  <si>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</si>
  <si>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</si>
  <si>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</si>
  <si>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</si>
  <si>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</si>
  <si>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</si>
  <si>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</si>
  <si>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</si>
  <si>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</si>
  <si>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</si>
  <si>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</si>
  <si>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</si>
  <si>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</si>
  <si>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</si>
  <si>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</si>
  <si>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</si>
  <si>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</si>
  <si>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</si>
  <si>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</si>
  <si>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</si>
  <si>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</si>
  <si>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</si>
  <si>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</si>
  <si>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</si>
  <si>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</si>
  <si>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</si>
  <si>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</si>
  <si>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</si>
  <si>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</si>
  <si>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</si>
  <si>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</si>
  <si>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</si>
  <si>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</si>
  <si>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</si>
  <si>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</si>
  <si>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</si>
  <si>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</si>
  <si>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</si>
  <si>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</si>
  <si>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</si>
  <si>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</si>
  <si>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</si>
  <si>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</si>
  <si>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</si>
  <si>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</si>
  <si>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</si>
  <si>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</si>
  <si>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</si>
  <si>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</si>
  <si>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</si>
  <si>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</si>
  <si>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</si>
  <si>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</si>
  <si>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</si>
  <si>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</si>
  <si>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</si>
  <si>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</si>
  <si>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</si>
  <si>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</si>
  <si>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</si>
  <si>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</si>
  <si>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</si>
  <si>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</si>
  <si>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</si>
  <si>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</si>
  <si>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</si>
  <si>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</si>
  <si>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</si>
  <si>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</si>
  <si>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</si>
  <si>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</si>
  <si>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</si>
  <si>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</si>
  <si>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</si>
  <si>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</si>
  <si>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</si>
  <si>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</si>
  <si>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</si>
  <si>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</si>
  <si>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</si>
  <si>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</si>
  <si>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</si>
  <si>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</si>
  <si>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</si>
  <si>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</si>
  <si>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</si>
  <si>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</si>
  <si>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</si>
  <si>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</si>
  <si>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</si>
  <si>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</si>
  <si>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</si>
  <si>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</si>
  <si>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</si>
  <si>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</si>
  <si>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</si>
  <si>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</si>
  <si>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</si>
  <si>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</si>
  <si>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</si>
  <si>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</si>
  <si>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</si>
  <si>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</si>
  <si>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</si>
  <si>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</si>
  <si>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</si>
  <si>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</si>
  <si>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</si>
  <si>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</si>
  <si>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</si>
  <si>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</si>
  <si>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</si>
  <si>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</si>
  <si>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</si>
  <si>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</si>
  <si>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</si>
  <si>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</si>
  <si>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</si>
  <si>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</si>
  <si>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</si>
  <si>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</si>
  <si>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</si>
  <si>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</si>
  <si>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</si>
  <si>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</si>
  <si>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</si>
  <si>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</si>
  <si>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</si>
  <si>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</si>
  <si>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</si>
  <si>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</si>
  <si>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</si>
  <si>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</si>
  <si>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</si>
  <si>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</si>
  <si>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</si>
  <si>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</si>
  <si>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</si>
  <si>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</si>
  <si>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</si>
  <si>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</si>
  <si>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</si>
  <si>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</si>
  <si>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</si>
  <si>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</si>
  <si>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</si>
  <si>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</si>
  <si>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</si>
  <si>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</si>
  <si>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</si>
  <si>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</si>
  <si>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</si>
  <si>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</si>
  <si>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</si>
  <si>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</si>
  <si>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</si>
  <si>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</si>
  <si>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</si>
  <si>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</si>
  <si>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</si>
  <si>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</si>
  <si>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</si>
  <si>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</si>
  <si>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</si>
  <si>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</si>
  <si>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</si>
  <si>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</si>
  <si>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</si>
  <si>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</si>
  <si>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</si>
  <si>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</si>
  <si>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</si>
  <si>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</si>
  <si>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</si>
  <si>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</si>
  <si>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</si>
  <si>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</si>
  <si>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</si>
  <si>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</si>
  <si>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</si>
  <si>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</si>
  <si>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</si>
  <si>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</si>
  <si>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</si>
  <si>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</si>
  <si>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</si>
  <si>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</si>
  <si>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</si>
  <si>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</si>
  <si>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</si>
  <si>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</si>
  <si>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</si>
  <si>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</si>
  <si>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</si>
  <si>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</si>
  <si>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</si>
  <si>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</si>
  <si>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</si>
  <si>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</si>
  <si>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</si>
  <si>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</si>
  <si>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</si>
  <si>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</si>
  <si>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</si>
  <si>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</si>
  <si>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</si>
  <si>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</si>
  <si>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</si>
  <si>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</si>
  <si>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</si>
  <si>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</si>
  <si>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</si>
  <si>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</si>
  <si>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</si>
  <si>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</si>
  <si>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</si>
  <si>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</si>
  <si>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</si>
  <si>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</si>
  <si>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</si>
  <si>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</si>
  <si>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</si>
  <si>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</si>
  <si>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</si>
  <si>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</si>
  <si>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</si>
  <si>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</si>
  <si>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</si>
  <si>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</si>
  <si>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</si>
  <si>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</si>
  <si>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</si>
  <si>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</si>
  <si>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</si>
  <si>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</si>
  <si>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</si>
  <si>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</si>
  <si>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</si>
  <si>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</si>
  <si>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</si>
  <si>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</si>
  <si>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</si>
  <si>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</si>
  <si>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</si>
  <si>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</si>
  <si>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</si>
  <si>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</si>
  <si>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</si>
  <si>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</si>
  <si>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</si>
  <si>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</si>
  <si>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</si>
  <si>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</si>
  <si>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</si>
  <si>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</si>
  <si>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</si>
  <si>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</si>
  <si>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</si>
  <si>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</si>
  <si>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</si>
  <si>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</si>
  <si>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</si>
  <si>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</si>
  <si>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</si>
  <si>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</si>
  <si>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</si>
  <si>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</si>
  <si>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</si>
  <si>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</si>
  <si>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</si>
  <si>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</si>
  <si>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</si>
  <si>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</si>
  <si>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</si>
  <si>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</si>
  <si>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</si>
  <si>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</si>
  <si>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</si>
  <si>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</si>
  <si>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</si>
  <si>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</si>
  <si>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</si>
  <si>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</si>
  <si>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</si>
  <si>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</si>
  <si>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</si>
  <si>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</si>
  <si>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</si>
  <si>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</si>
  <si>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</si>
  <si>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</si>
  <si>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</si>
  <si>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</si>
  <si>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</si>
  <si>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</si>
  <si>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</si>
  <si>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</si>
  <si>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</si>
  <si>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</si>
  <si>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</si>
  <si>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</si>
  <si>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</si>
  <si>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</si>
  <si>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</si>
  <si>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</si>
  <si>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</si>
  <si>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</si>
  <si>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</si>
  <si>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</si>
  <si>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</si>
  <si>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</si>
  <si>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</si>
  <si>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</si>
  <si>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</si>
  <si>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</si>
  <si>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</si>
  <si>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</si>
  <si>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</si>
  <si>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</si>
  <si>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</si>
  <si>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</si>
  <si>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</si>
  <si>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</si>
  <si>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</si>
  <si>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</si>
  <si>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</si>
  <si>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</si>
  <si>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</si>
  <si>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</si>
  <si>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</si>
  <si>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</si>
  <si>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</si>
  <si>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</si>
  <si>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</si>
  <si>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</si>
  <si>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</si>
  <si>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</si>
  <si>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</si>
  <si>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</si>
  <si>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</si>
  <si>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</si>
  <si>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</si>
  <si>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</si>
  <si>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</si>
  <si>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</si>
  <si>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</si>
  <si>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</si>
  <si>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</si>
  <si>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</si>
  <si>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</si>
  <si>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</si>
  <si>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</si>
  <si>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</si>
  <si>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</si>
  <si>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</si>
  <si>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</si>
  <si>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</si>
  <si>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</si>
  <si>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</si>
  <si>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</si>
  <si>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</si>
  <si>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</si>
  <si>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</si>
  <si>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</si>
  <si>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</si>
  <si>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</si>
  <si>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</si>
  <si>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</si>
  <si>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</si>
  <si>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</si>
  <si>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</si>
  <si>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</si>
  <si>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</si>
  <si>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</si>
  <si>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</si>
  <si>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</si>
  <si>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</si>
  <si>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</si>
  <si>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</si>
  <si>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</si>
  <si>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</si>
  <si>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</si>
  <si>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</si>
  <si>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</si>
  <si>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</si>
  <si>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</si>
  <si>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</si>
  <si>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</si>
  <si>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</si>
  <si>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</si>
  <si>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</si>
  <si>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</si>
  <si>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</si>
  <si>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</si>
  <si>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</si>
  <si>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</si>
  <si>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</si>
  <si>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</si>
  <si>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</si>
  <si>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</si>
  <si>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</si>
  <si>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</si>
  <si>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</si>
  <si>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</si>
  <si>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</si>
  <si>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</si>
  <si>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</si>
  <si>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</si>
  <si>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</si>
  <si>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</si>
  <si>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</si>
  <si>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</si>
  <si>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</si>
  <si>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</si>
  <si>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</si>
  <si>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</si>
  <si>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</si>
  <si>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</si>
  <si>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</si>
  <si>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</si>
  <si>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</si>
  <si>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</si>
  <si>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</si>
  <si>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</si>
  <si>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</si>
  <si>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</si>
  <si>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</si>
  <si>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</si>
  <si>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</si>
  <si>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</si>
  <si>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</si>
  <si>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</si>
  <si>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</si>
  <si>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</si>
  <si>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</si>
  <si>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</si>
  <si>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</si>
  <si>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</si>
  <si>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</si>
  <si>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</si>
  <si>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</si>
  <si>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</si>
  <si>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</si>
  <si>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</si>
  <si>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</si>
  <si>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</si>
  <si>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</si>
  <si>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</si>
  <si>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</si>
  <si>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</si>
  <si>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</si>
  <si>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</si>
  <si>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</si>
  <si>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</si>
  <si>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</si>
  <si>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</si>
  <si>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</si>
  <si>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</si>
  <si>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</si>
  <si>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</si>
  <si>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</si>
  <si>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</si>
  <si>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</si>
  <si>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</si>
  <si>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</si>
  <si>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</si>
  <si>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</si>
  <si>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</si>
  <si>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</si>
  <si>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</si>
  <si>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</si>
  <si>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</si>
  <si>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</si>
  <si>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</si>
  <si>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</si>
  <si>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</si>
  <si>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</si>
  <si>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</si>
  <si>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</si>
  <si>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</si>
  <si>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</si>
  <si>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</si>
  <si>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</si>
  <si>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</si>
  <si>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</si>
  <si>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</si>
  <si>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</si>
  <si>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</si>
  <si>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</si>
  <si>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</si>
  <si>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</si>
  <si>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</si>
  <si>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</si>
  <si>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</si>
  <si>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</si>
  <si>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</si>
  <si>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</si>
  <si>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</si>
  <si>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</si>
  <si>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</si>
  <si>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</si>
  <si>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</si>
  <si>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</si>
  <si>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</si>
  <si>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</si>
  <si>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</si>
  <si>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</si>
  <si>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</si>
  <si>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</si>
  <si>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</si>
  <si>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</si>
  <si>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</si>
  <si>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</si>
  <si>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</si>
  <si>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</si>
  <si>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</si>
  <si>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</si>
  <si>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</si>
  <si>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</si>
  <si>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</si>
  <si>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</si>
  <si>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</si>
  <si>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</si>
  <si>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</si>
  <si>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</si>
  <si>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</si>
  <si>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</si>
  <si>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</si>
  <si>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</si>
  <si>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</si>
  <si>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</si>
  <si>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</si>
  <si>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</si>
  <si>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</si>
  <si>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</si>
  <si>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</si>
  <si>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</si>
  <si>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</si>
  <si>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</si>
  <si>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</si>
  <si>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</si>
  <si>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</si>
  <si>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</si>
  <si>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</si>
  <si>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</si>
  <si>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</si>
  <si>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</si>
  <si>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</si>
  <si>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</si>
  <si>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</si>
  <si>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</si>
  <si>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</si>
  <si>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</si>
  <si>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</si>
  <si>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</si>
  <si>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</si>
  <si>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</si>
  <si>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</si>
  <si>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</si>
  <si>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</si>
  <si>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</si>
  <si>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</si>
  <si>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</si>
  <si>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</si>
  <si>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</si>
  <si>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</si>
  <si>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</si>
  <si>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</si>
  <si>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</si>
  <si>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</si>
  <si>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</si>
  <si>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</si>
  <si>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</si>
  <si>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</si>
  <si>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</si>
  <si>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</si>
  <si>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</si>
  <si>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</si>
  <si>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</si>
  <si>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</si>
  <si>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</si>
  <si>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</si>
  <si>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</si>
  <si>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</si>
  <si>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</si>
  <si>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</si>
  <si>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</si>
  <si>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</si>
  <si>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</si>
  <si>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</si>
  <si>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</si>
  <si>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</si>
  <si>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</si>
  <si>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</si>
  <si>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</si>
  <si>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</si>
  <si>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</si>
  <si>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</si>
  <si>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</si>
  <si>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</si>
  <si>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</si>
  <si>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</si>
  <si>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</si>
  <si>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</si>
  <si>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</si>
  <si>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</si>
  <si>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</si>
  <si>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</si>
  <si>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</si>
  <si>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</si>
  <si>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</si>
  <si>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</si>
  <si>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</si>
  <si>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</si>
  <si>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</si>
  <si>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</si>
  <si>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</si>
  <si>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</si>
  <si>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</si>
  <si>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</si>
  <si>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</si>
  <si>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</si>
  <si>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</si>
  <si>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</si>
  <si>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</si>
  <si>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</si>
  <si>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</si>
  <si>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</si>
  <si>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</si>
  <si>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</si>
  <si>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</si>
  <si>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</si>
  <si>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</si>
  <si>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</si>
  <si>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</si>
  <si>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</si>
  <si>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</si>
  <si>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</si>
  <si>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</si>
  <si>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</si>
  <si>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</si>
  <si>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</si>
  <si>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</si>
  <si>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</si>
  <si>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</si>
  <si>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</si>
  <si>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</si>
  <si>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</si>
  <si>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</si>
  <si>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</si>
  <si>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</si>
  <si>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</si>
  <si>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</si>
  <si>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</si>
  <si>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</si>
  <si>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</si>
  <si>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</si>
  <si>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</si>
  <si>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</si>
  <si>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</si>
  <si>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</si>
  <si>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</si>
  <si>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</si>
  <si>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</si>
  <si>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</si>
  <si>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</si>
  <si>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</si>
  <si>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</si>
  <si>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</si>
  <si>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</si>
  <si>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</si>
  <si>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</si>
  <si>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</si>
  <si>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</si>
  <si>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</si>
  <si>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</si>
  <si>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</si>
  <si>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</si>
  <si>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</si>
  <si>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</si>
  <si>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</si>
  <si>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</si>
  <si>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</si>
  <si>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</si>
  <si>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</si>
  <si>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</si>
  <si>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</si>
  <si>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</si>
  <si>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</si>
  <si>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</si>
  <si>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</si>
  <si>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</si>
  <si>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</si>
  <si>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</si>
  <si>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</si>
  <si>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</si>
  <si>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</si>
  <si>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</si>
  <si>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</si>
  <si>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</si>
  <si>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</si>
  <si>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</si>
  <si>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</si>
  <si>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</si>
  <si>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</si>
  <si>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</si>
  <si>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</si>
  <si>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</si>
  <si>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</si>
  <si>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</si>
  <si>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</si>
  <si>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</si>
  <si>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</si>
  <si>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</si>
  <si>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</si>
  <si>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</si>
  <si>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</si>
  <si>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</si>
  <si>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</si>
  <si>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</si>
  <si>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</si>
  <si>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</si>
  <si>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</si>
  <si>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</si>
  <si>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</si>
  <si>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</si>
  <si>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</si>
  <si>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</si>
  <si>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</si>
  <si>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</si>
  <si>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</si>
  <si>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</si>
  <si>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</si>
  <si>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</si>
  <si>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</si>
  <si>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</si>
  <si>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</si>
  <si>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</si>
  <si>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</si>
  <si>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</si>
  <si>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</si>
  <si>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</si>
  <si>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</si>
  <si>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</si>
  <si>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</si>
  <si>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</si>
  <si>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</si>
  <si>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</si>
  <si>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</si>
  <si>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</si>
  <si>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</si>
  <si>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</si>
  <si>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</si>
  <si>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</si>
  <si>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</si>
  <si>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</si>
  <si>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</si>
  <si>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</si>
  <si>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</si>
  <si>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</si>
  <si>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</si>
  <si>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</si>
  <si>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</si>
  <si>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</si>
  <si>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</si>
  <si>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</si>
  <si>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</si>
  <si>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</si>
  <si>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</si>
  <si>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</si>
  <si>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</si>
  <si>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</si>
  <si>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</si>
  <si>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</si>
  <si>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</si>
  <si>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</si>
  <si>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</si>
  <si>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</si>
  <si>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</si>
  <si>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</si>
  <si>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</si>
  <si>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</si>
  <si>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</si>
  <si>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</si>
  <si>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</si>
  <si>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</si>
  <si>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</si>
  <si>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</si>
  <si>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</si>
  <si>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</si>
  <si>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</si>
  <si>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</si>
  <si>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</si>
  <si>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</si>
  <si>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</si>
  <si>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</si>
  <si>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</si>
  <si>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</si>
  <si>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</si>
  <si>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</si>
  <si>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</si>
  <si>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</si>
  <si>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</si>
  <si>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</si>
  <si>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</si>
  <si>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</si>
  <si>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</si>
  <si>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</si>
  <si>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</si>
  <si>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</si>
  <si>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</si>
  <si>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</si>
  <si>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</si>
  <si>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</si>
  <si>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</si>
  <si>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</si>
  <si>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</si>
  <si>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</si>
  <si>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</si>
  <si>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</si>
  <si>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</si>
  <si>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</si>
  <si>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</si>
  <si>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</si>
  <si>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</si>
  <si>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</si>
  <si>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</si>
  <si>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</si>
  <si>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</si>
  <si>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</si>
  <si>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</si>
  <si>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</si>
  <si>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</si>
  <si>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</si>
  <si>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</si>
  <si>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</si>
  <si>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</si>
  <si>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</si>
  <si>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</si>
  <si>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</si>
  <si>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</si>
  <si>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</si>
  <si>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</si>
  <si>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</si>
  <si>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</si>
  <si>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</si>
  <si>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</si>
  <si>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</si>
  <si>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</si>
  <si>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</si>
  <si>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</si>
  <si>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</si>
  <si>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</si>
  <si>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</si>
  <si>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</si>
  <si>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</si>
  <si>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</si>
  <si>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</si>
  <si>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</si>
  <si>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</si>
  <si>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</si>
  <si>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</si>
  <si>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</si>
  <si>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</si>
  <si>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</si>
  <si>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</si>
  <si>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</si>
  <si>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</si>
  <si>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</si>
  <si>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</si>
  <si>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</si>
  <si>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</si>
  <si>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</si>
  <si>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</si>
  <si>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</si>
  <si>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</si>
  <si>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</si>
  <si>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</si>
  <si>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</si>
  <si>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</si>
  <si>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</si>
  <si>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</si>
  <si>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</si>
  <si>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</si>
  <si>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</si>
  <si>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</si>
  <si>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</si>
  <si>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</si>
  <si>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</si>
  <si>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</si>
  <si>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</si>
  <si>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</si>
  <si>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</si>
  <si>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</si>
  <si>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</si>
  <si>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</si>
  <si>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</si>
  <si>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</si>
  <si>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</si>
  <si>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</si>
  <si>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</si>
  <si>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</si>
  <si>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</si>
  <si>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</si>
  <si>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</si>
  <si>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</si>
  <si>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</si>
  <si>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</si>
  <si>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</si>
  <si>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</si>
  <si>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</si>
  <si>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</si>
  <si>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</si>
  <si>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</si>
  <si>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</si>
  <si>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</si>
  <si>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</si>
  <si>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</si>
  <si>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</si>
  <si>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</si>
  <si>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</si>
  <si>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</si>
  <si>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</si>
  <si>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</si>
  <si>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</si>
  <si>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</si>
  <si>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</si>
  <si>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</si>
  <si>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</si>
  <si>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</si>
  <si>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</si>
  <si>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</si>
  <si>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</si>
  <si>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</si>
  <si>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</si>
  <si>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</si>
  <si>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</si>
  <si>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</si>
  <si>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</si>
  <si>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</si>
  <si>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</si>
  <si>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</si>
  <si>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</si>
  <si>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</si>
  <si>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</si>
  <si>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</si>
  <si>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</si>
  <si>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</si>
  <si>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</si>
  <si>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</si>
  <si>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</si>
  <si>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</si>
  <si>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</si>
  <si>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</si>
  <si>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</si>
  <si>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</si>
  <si>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</si>
  <si>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</si>
  <si>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</si>
  <si>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</si>
  <si>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</si>
  <si>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</si>
  <si>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</si>
  <si>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</si>
  <si>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</si>
  <si>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</si>
  <si>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</si>
  <si>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</si>
  <si>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</si>
  <si>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</si>
  <si>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</si>
  <si>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</si>
  <si>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</si>
  <si>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</si>
  <si>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</si>
  <si>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</si>
  <si>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</si>
  <si>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</si>
  <si>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</si>
  <si>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</si>
  <si>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</si>
  <si>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</si>
  <si>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</si>
  <si>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</si>
  <si>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</si>
  <si>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</si>
  <si>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</si>
  <si>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</si>
  <si>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</si>
  <si>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</si>
  <si>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</si>
  <si>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</si>
  <si>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</si>
  <si>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</si>
  <si>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</si>
  <si>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</si>
  <si>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</si>
  <si>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</si>
  <si>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</si>
  <si>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</si>
  <si>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</si>
  <si>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</si>
  <si>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</si>
  <si>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</si>
  <si>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</si>
  <si>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</si>
  <si>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</si>
  <si>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</si>
  <si>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</si>
  <si>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</si>
  <si>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</si>
  <si>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</si>
  <si>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</si>
  <si>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</si>
  <si>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</si>
  <si>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</si>
  <si>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</si>
  <si>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</si>
  <si>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</si>
  <si>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</si>
  <si>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</si>
  <si>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</si>
  <si>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</si>
  <si>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</si>
  <si>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</si>
  <si>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</si>
  <si>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</si>
  <si>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</si>
  <si>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</si>
  <si>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</si>
  <si>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</si>
  <si>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</si>
  <si>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</si>
  <si>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</si>
  <si>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</si>
  <si>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</si>
  <si>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</si>
  <si>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</si>
  <si>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</si>
  <si>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</si>
  <si>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</si>
  <si>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</si>
  <si>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</si>
  <si>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</si>
  <si>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</si>
  <si>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</si>
  <si>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</si>
  <si>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</si>
  <si>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</si>
  <si>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</si>
  <si>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</si>
  <si>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</si>
  <si>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</si>
  <si>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</si>
  <si>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</si>
  <si>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</si>
  <si>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</si>
  <si>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</si>
  <si>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</si>
  <si>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</si>
  <si>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</si>
  <si>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</si>
  <si>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</si>
  <si>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</si>
  <si>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</si>
  <si>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</si>
  <si>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</si>
  <si>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</si>
  <si>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</si>
  <si>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</si>
  <si>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</si>
  <si>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</si>
  <si>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</si>
  <si>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</si>
  <si>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</si>
  <si>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</si>
  <si>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</si>
  <si>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</si>
  <si>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</si>
  <si>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</si>
  <si>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</si>
  <si>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</si>
  <si>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</si>
  <si>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</si>
  <si>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</si>
  <si>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</si>
  <si>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</si>
  <si>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</si>
  <si>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</si>
  <si>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</si>
  <si>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</si>
  <si>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</si>
  <si>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</si>
  <si>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</si>
  <si>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</si>
  <si>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</si>
  <si>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</si>
  <si>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</si>
  <si>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</si>
  <si>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</si>
  <si>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</si>
  <si>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</si>
  <si>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</si>
  <si>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</si>
  <si>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</si>
  <si>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</si>
  <si>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</si>
  <si>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</si>
  <si>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</si>
  <si>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</si>
  <si>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</si>
  <si>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</si>
  <si>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</si>
  <si>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</si>
  <si>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</si>
  <si>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</si>
  <si>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</si>
  <si>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</si>
  <si>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</si>
  <si>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</si>
  <si>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</si>
  <si>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</si>
  <si>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</si>
  <si>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</si>
  <si>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</si>
  <si>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</si>
  <si>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</si>
  <si>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</si>
  <si>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</si>
  <si>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</si>
  <si>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</si>
  <si>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</si>
  <si>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</si>
  <si>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</si>
  <si>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</si>
  <si>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</si>
  <si>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</si>
  <si>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</si>
  <si>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</si>
  <si>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</si>
  <si>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</si>
  <si>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</si>
  <si>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</si>
  <si>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</si>
  <si>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</si>
  <si>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</si>
  <si>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</si>
  <si>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</si>
  <si>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</si>
  <si>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</si>
  <si>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</si>
  <si>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</si>
  <si>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</si>
  <si>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</si>
  <si>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</si>
  <si>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</si>
  <si>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</si>
  <si>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</si>
  <si>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</si>
  <si>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</si>
  <si>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</si>
  <si>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</si>
  <si>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</si>
  <si>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</si>
  <si>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</si>
  <si>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</si>
  <si>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</si>
  <si>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</si>
  <si>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</si>
  <si>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</si>
  <si>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</si>
  <si>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</si>
  <si>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</si>
  <si>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</si>
  <si>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</si>
  <si>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</si>
  <si>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</si>
  <si>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</si>
  <si>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</si>
  <si>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</si>
  <si>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</si>
  <si>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</si>
  <si>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</si>
  <si>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</si>
  <si>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</si>
  <si>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</si>
  <si>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</si>
  <si>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</si>
  <si>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</si>
  <si>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</si>
  <si>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</si>
  <si>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</si>
  <si>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</si>
  <si>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</si>
  <si>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</si>
  <si>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</si>
  <si>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</si>
  <si>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</si>
  <si>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</si>
  <si>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</si>
  <si>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</si>
  <si>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</si>
  <si>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</si>
  <si>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</si>
  <si>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</si>
  <si>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</si>
  <si>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</si>
  <si>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</si>
  <si>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</si>
  <si>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</si>
  <si>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</si>
  <si>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</si>
  <si>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</si>
  <si>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</si>
  <si>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</si>
  <si>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</si>
  <si>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</si>
  <si>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</si>
  <si>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</si>
  <si>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</si>
  <si>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</si>
  <si>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</si>
  <si>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</si>
  <si>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</si>
  <si>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</si>
  <si>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</si>
  <si>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</si>
  <si>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</si>
  <si>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</si>
  <si>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</si>
  <si>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</si>
  <si>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</si>
  <si>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</si>
  <si>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</si>
  <si>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</si>
  <si>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</si>
  <si>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</si>
  <si>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</si>
  <si>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</si>
  <si>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</si>
  <si>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</si>
  <si>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</si>
  <si>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</si>
  <si>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</si>
  <si>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</si>
  <si>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</si>
  <si>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</si>
  <si>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</si>
  <si>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</si>
  <si>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</si>
  <si>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</si>
  <si>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</si>
  <si>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</si>
  <si>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</si>
  <si>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</si>
  <si>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</si>
  <si>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</si>
  <si>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</si>
  <si>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</si>
  <si>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</si>
  <si>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</si>
  <si>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</si>
  <si>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</si>
  <si>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</si>
  <si>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</si>
  <si>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</si>
  <si>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</si>
  <si>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</si>
  <si>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</si>
  <si>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</si>
  <si>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</si>
  <si>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</si>
  <si>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</si>
  <si>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</si>
  <si>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</si>
  <si>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</si>
  <si>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</si>
  <si>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</si>
  <si>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</si>
  <si>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</si>
  <si>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</si>
  <si>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</si>
  <si>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</si>
  <si>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</si>
  <si>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</si>
  <si>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</si>
  <si>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</si>
  <si>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</si>
  <si>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</si>
  <si>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</si>
  <si>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</si>
  <si>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</si>
  <si>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</si>
  <si>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</si>
  <si>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</si>
  <si>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</si>
  <si>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</si>
  <si>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</si>
  <si>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</si>
  <si>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</si>
  <si>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</si>
  <si>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</si>
  <si>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</si>
  <si>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</si>
  <si>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</si>
  <si>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</si>
  <si>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</si>
  <si>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</si>
  <si>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</si>
  <si>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</si>
  <si>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</si>
  <si>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</si>
  <si>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</si>
  <si>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</si>
  <si>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</si>
  <si>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</si>
  <si>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</si>
  <si>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</si>
  <si>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</si>
  <si>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</si>
  <si>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</si>
  <si>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</si>
  <si>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</si>
  <si>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</si>
  <si>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</si>
  <si>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</si>
  <si>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</si>
  <si>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</si>
  <si>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</si>
  <si>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</si>
  <si>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</si>
  <si>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</si>
  <si>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</si>
  <si>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</si>
  <si>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</si>
  <si>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</si>
  <si>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</si>
  <si>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</si>
  <si>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</si>
  <si>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</si>
  <si>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</si>
  <si>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</si>
  <si>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</si>
  <si>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</si>
  <si>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</si>
  <si>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</si>
  <si>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</si>
  <si>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</si>
  <si>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</si>
  <si>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</si>
  <si>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</si>
  <si>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</si>
  <si>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</si>
  <si>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</si>
  <si>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</si>
  <si>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</si>
  <si>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</si>
  <si>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</si>
  <si>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</si>
  <si>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</si>
  <si>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</si>
  <si>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</si>
  <si>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</si>
  <si>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</si>
  <si>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</si>
  <si>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</si>
  <si>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</si>
  <si>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</si>
  <si>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</si>
  <si>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</si>
  <si>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</si>
  <si>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</si>
  <si>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</si>
  <si>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</si>
  <si>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</si>
  <si>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</si>
  <si>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</si>
  <si>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</si>
  <si>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</si>
  <si>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</si>
  <si>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</si>
  <si>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</si>
  <si>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</si>
  <si>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</si>
  <si>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</si>
  <si>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</si>
  <si>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</si>
  <si>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</si>
  <si>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</si>
  <si>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</si>
  <si>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</si>
  <si>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</si>
  <si>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</si>
  <si>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</si>
  <si>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</si>
  <si>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</si>
  <si>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</si>
  <si>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</si>
  <si>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</si>
  <si>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</si>
  <si>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</si>
  <si>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</si>
  <si>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</si>
  <si>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</si>
  <si>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</si>
  <si>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</si>
  <si>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</si>
  <si>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</si>
  <si>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</si>
  <si>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</si>
  <si>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</si>
  <si>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</si>
  <si>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</si>
  <si>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</si>
  <si>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</si>
  <si>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</si>
  <si>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</si>
  <si>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</si>
  <si>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</si>
  <si>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</si>
  <si>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</si>
  <si>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</si>
  <si>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</si>
  <si>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</si>
  <si>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</si>
  <si>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</si>
  <si>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</si>
  <si>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</si>
  <si>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</si>
  <si>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</si>
  <si>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</si>
  <si>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</si>
  <si>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</si>
  <si>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</si>
  <si>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</si>
  <si>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</si>
  <si>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</si>
  <si>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</si>
  <si>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</si>
  <si>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</si>
  <si>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</si>
  <si>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</si>
  <si>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</si>
  <si>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</si>
  <si>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</si>
  <si>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</si>
  <si>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</si>
  <si>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</si>
  <si>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</si>
  <si>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</si>
  <si>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</si>
  <si>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</si>
  <si>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</si>
  <si>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</si>
  <si>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</si>
  <si>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</si>
  <si>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</si>
  <si>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</si>
  <si>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</si>
  <si>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</si>
  <si>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</si>
  <si>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</si>
  <si>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</si>
  <si>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</si>
  <si>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</si>
  <si>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</si>
  <si>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</si>
  <si>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</si>
  <si>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</si>
  <si>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</si>
  <si>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</si>
  <si>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</si>
  <si>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</si>
  <si>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</si>
  <si>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</si>
  <si>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</si>
  <si>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</si>
  <si>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</si>
  <si>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</si>
  <si>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</si>
  <si>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</si>
  <si>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</si>
  <si>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</si>
  <si>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</si>
  <si>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</si>
  <si>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</si>
  <si>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</si>
  <si>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</si>
  <si>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</si>
  <si>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</si>
  <si>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</si>
  <si>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</si>
  <si>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</si>
  <si>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</si>
  <si>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</si>
  <si>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</si>
  <si>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</si>
  <si>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</si>
  <si>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</si>
  <si>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</si>
  <si>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</si>
  <si>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</si>
  <si>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</si>
  <si>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</si>
  <si>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</si>
  <si>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</si>
  <si>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</si>
  <si>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</si>
  <si>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</si>
  <si>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</si>
  <si>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</si>
  <si>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</si>
  <si>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</si>
  <si>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</si>
  <si>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</si>
  <si>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</si>
  <si>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</si>
  <si>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</si>
  <si>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</si>
  <si>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</si>
  <si>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</si>
  <si>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</si>
  <si>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</si>
  <si>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</si>
  <si>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</si>
  <si>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</si>
  <si>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</si>
  <si>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</si>
  <si>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</si>
  <si>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</si>
  <si>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</si>
  <si>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</si>
  <si>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</si>
  <si>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</si>
  <si>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</si>
  <si>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</si>
  <si>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</si>
  <si>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</si>
  <si>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</si>
  <si>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</si>
  <si>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</si>
  <si>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</si>
  <si>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</si>
  <si>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</si>
  <si>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</si>
  <si>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</si>
  <si>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</si>
  <si>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</si>
  <si>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</si>
  <si>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</si>
  <si>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</si>
  <si>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</si>
  <si>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</si>
  <si>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</si>
  <si>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</si>
  <si>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</si>
  <si>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</si>
  <si>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</si>
  <si>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</si>
  <si>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</si>
  <si>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</si>
  <si>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</si>
  <si>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</si>
  <si>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</si>
  <si>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</si>
  <si>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</si>
  <si>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</si>
  <si>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</si>
  <si>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</si>
  <si>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</si>
  <si>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</si>
  <si>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</si>
  <si>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</si>
  <si>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</si>
  <si>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</si>
  <si>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</si>
  <si>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</si>
  <si>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</si>
  <si>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</si>
  <si>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</si>
  <si>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</si>
  <si>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</si>
  <si>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</si>
  <si>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</si>
  <si>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</si>
  <si>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</si>
  <si>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</si>
  <si>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</si>
  <si>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</si>
  <si>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</si>
  <si>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</si>
  <si>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</si>
  <si>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</si>
  <si>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</si>
  <si>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</si>
  <si>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</si>
  <si>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</si>
  <si>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</si>
  <si>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</si>
  <si>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</si>
  <si>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</si>
  <si>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</si>
  <si>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</si>
  <si>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</si>
  <si>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</si>
  <si>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</si>
  <si>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</si>
  <si>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</si>
  <si>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</si>
  <si>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</si>
  <si>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</si>
  <si>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</si>
  <si>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</si>
  <si>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</si>
  <si>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</si>
  <si>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</si>
  <si>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</si>
  <si>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</si>
  <si>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</si>
  <si>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</si>
  <si>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</si>
  <si>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</si>
  <si>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</si>
  <si>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</si>
  <si>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</si>
  <si>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</si>
  <si>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</si>
  <si>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</si>
  <si>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</si>
  <si>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</si>
  <si>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</si>
  <si>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</si>
  <si>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</si>
  <si>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</si>
  <si>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</si>
  <si>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</si>
  <si>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</si>
  <si>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</si>
  <si>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</si>
  <si>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</si>
  <si>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</si>
  <si>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</si>
  <si>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</si>
  <si>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</si>
  <si>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</si>
  <si>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</si>
  <si>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</si>
  <si>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</si>
  <si>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</si>
  <si>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</si>
  <si>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</si>
  <si>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</si>
  <si>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</si>
  <si>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</si>
  <si>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</si>
  <si>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</si>
  <si>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</si>
  <si>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</si>
  <si>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</si>
  <si>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</si>
  <si>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</si>
  <si>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</si>
  <si>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</si>
  <si>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</si>
  <si>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</si>
  <si>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</si>
  <si>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</si>
  <si>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</si>
  <si>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</si>
  <si>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</si>
  <si>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</si>
  <si>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</si>
  <si>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</si>
  <si>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</si>
  <si>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</si>
  <si>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</si>
  <si>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</si>
  <si>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</si>
  <si>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</si>
  <si>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</si>
  <si>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</si>
  <si>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</si>
  <si>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</si>
  <si>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</si>
  <si>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</si>
  <si>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</si>
  <si>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</si>
  <si>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</si>
  <si>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</si>
  <si>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</si>
  <si>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</si>
  <si>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</si>
  <si>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</si>
  <si>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</si>
  <si>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</si>
  <si>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</si>
  <si>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</si>
  <si>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</si>
  <si>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</si>
  <si>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</si>
  <si>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</si>
  <si>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</si>
  <si>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</si>
  <si>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</si>
  <si>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</si>
  <si>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</si>
  <si>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</si>
  <si>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</si>
  <si>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</si>
  <si>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</si>
  <si>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</si>
  <si>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</si>
  <si>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</si>
  <si>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</si>
  <si>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</si>
  <si>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</si>
  <si>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</si>
  <si>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</si>
  <si>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</si>
  <si>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</si>
  <si>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</si>
  <si>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</si>
  <si>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</si>
  <si>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</si>
  <si>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</si>
  <si>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</si>
  <si>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</si>
  <si>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</si>
  <si>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</si>
  <si>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</si>
  <si>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</si>
  <si>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</si>
  <si>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</si>
  <si>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</si>
  <si>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</si>
  <si>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</si>
  <si>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</si>
  <si>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</si>
  <si>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</si>
  <si>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</si>
  <si>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</si>
  <si>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</si>
  <si>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</si>
  <si>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</si>
  <si>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</si>
  <si>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</si>
  <si>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</si>
  <si>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</si>
  <si>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</si>
  <si>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</si>
  <si>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</si>
  <si>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</si>
  <si>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</si>
  <si>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</si>
  <si>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</si>
  <si>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</si>
  <si>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</si>
  <si>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</si>
  <si>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</si>
  <si>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</si>
  <si>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</si>
  <si>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</si>
  <si>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</si>
  <si>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</si>
  <si>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</si>
  <si>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</si>
  <si>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</si>
  <si>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</si>
  <si>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</si>
  <si>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</si>
  <si>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</si>
  <si>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</si>
  <si>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</si>
  <si>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</si>
  <si>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</si>
  <si>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</si>
  <si>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</si>
  <si>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</si>
  <si>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</si>
  <si>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</si>
  <si>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</si>
  <si>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</si>
  <si>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</si>
  <si>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</si>
  <si>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</si>
  <si>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</si>
  <si>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</si>
  <si>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</si>
  <si>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</si>
  <si>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</si>
  <si>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</si>
  <si>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</si>
  <si>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</si>
  <si>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</si>
  <si>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</si>
  <si>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</si>
  <si>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</si>
  <si>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</si>
  <si>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</si>
  <si>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</si>
  <si>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</si>
  <si>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</si>
  <si>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</si>
  <si>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</si>
  <si>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</si>
  <si>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</si>
  <si>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</si>
  <si>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</si>
  <si>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</si>
  <si>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</si>
  <si>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</si>
  <si>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</si>
  <si>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</si>
  <si>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</si>
  <si>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</si>
  <si>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</si>
  <si>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</si>
  <si>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</si>
  <si>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</si>
  <si>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</si>
  <si>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</si>
  <si>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</si>
  <si>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</si>
  <si>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</si>
  <si>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</si>
  <si>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</si>
  <si>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</si>
  <si>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</si>
  <si>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</si>
  <si>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</si>
  <si>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</si>
  <si>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</si>
  <si>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</si>
  <si>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</si>
  <si>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</si>
  <si>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</si>
  <si>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</si>
  <si>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</si>
  <si>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</si>
  <si>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</si>
  <si>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</si>
  <si>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</si>
  <si>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</si>
  <si>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</si>
  <si>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</si>
  <si>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</si>
  <si>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</si>
  <si>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</si>
  <si>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</si>
  <si>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</si>
  <si>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</si>
  <si>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</si>
  <si>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</si>
  <si>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</si>
  <si>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</si>
  <si>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</si>
  <si>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</si>
  <si>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</si>
  <si>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</si>
  <si>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</si>
  <si>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</si>
  <si>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</si>
  <si>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</si>
  <si>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</si>
  <si>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</si>
  <si>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</si>
  <si>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</si>
  <si>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</si>
  <si>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</si>
  <si>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</si>
  <si>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</si>
  <si>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</si>
  <si>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</si>
  <si>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</si>
  <si>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</si>
  <si>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</si>
  <si>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</si>
  <si>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</si>
  <si>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</si>
  <si>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</si>
  <si>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</si>
  <si>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</si>
  <si>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</si>
  <si>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</si>
  <si>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</si>
  <si>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</si>
  <si>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</si>
  <si>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</si>
  <si>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</si>
  <si>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</si>
  <si>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</si>
  <si>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</si>
  <si>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</si>
  <si>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</si>
  <si>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</si>
  <si>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</si>
  <si>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</si>
  <si>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</si>
  <si>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</si>
  <si>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</si>
  <si>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</si>
  <si>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</si>
  <si>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</si>
  <si>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</si>
  <si>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</si>
  <si>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</si>
  <si>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</si>
  <si>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</si>
  <si>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</si>
  <si>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</si>
  <si>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</si>
  <si>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</si>
  <si>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</si>
  <si>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</si>
  <si>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</si>
  <si>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</si>
  <si>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</si>
  <si>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</si>
  <si>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</si>
  <si>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</si>
  <si>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</si>
  <si>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</si>
  <si>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</si>
  <si>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</si>
  <si>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</si>
  <si>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</si>
  <si>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</si>
  <si>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</si>
  <si>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</si>
  <si>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</si>
  <si>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</si>
  <si>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</si>
  <si>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</si>
  <si>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</si>
  <si>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</si>
  <si>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</si>
  <si>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</si>
  <si>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</si>
  <si>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</si>
  <si>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</si>
  <si>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</si>
  <si>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</si>
  <si>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</si>
  <si>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</si>
  <si>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</si>
  <si>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</si>
  <si>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</si>
  <si>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</si>
  <si>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</si>
  <si>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</si>
  <si>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</si>
  <si>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</si>
  <si>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</si>
  <si>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</si>
  <si>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</si>
  <si>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</si>
  <si>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</si>
  <si>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</si>
  <si>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</si>
  <si>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</si>
  <si>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</si>
  <si>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</si>
  <si>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</si>
  <si>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</si>
  <si>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</si>
  <si>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</si>
  <si>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</si>
  <si>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</si>
  <si>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</si>
  <si>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</si>
  <si>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</si>
  <si>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</si>
  <si>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</si>
  <si>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</si>
  <si>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</si>
  <si>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</si>
  <si>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</si>
  <si>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</si>
  <si>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</si>
  <si>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</si>
  <si>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</si>
  <si>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</si>
  <si>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</si>
  <si>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</si>
  <si>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</si>
  <si>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</si>
  <si>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</si>
  <si>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</si>
  <si>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</si>
  <si>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</si>
  <si>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</si>
  <si>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</si>
  <si>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</si>
  <si>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</si>
  <si>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</si>
  <si>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</si>
  <si>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</si>
  <si>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</si>
  <si>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</si>
  <si>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</si>
  <si>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</si>
  <si>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</si>
  <si>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</si>
  <si>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</si>
  <si>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</si>
  <si>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</si>
  <si>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</si>
  <si>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</si>
  <si>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</si>
  <si>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</si>
  <si>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</si>
  <si>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</si>
  <si>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</si>
  <si>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</si>
  <si>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</si>
  <si>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</si>
  <si>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</si>
  <si>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</si>
  <si>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</si>
  <si>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</si>
  <si>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</si>
  <si>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</si>
  <si>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</si>
  <si>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</si>
  <si>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</si>
  <si>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</si>
  <si>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</si>
  <si>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</si>
  <si>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</si>
  <si>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</si>
  <si>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</si>
  <si>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</si>
  <si>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</si>
  <si>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</si>
  <si>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</si>
  <si>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</si>
  <si>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</si>
  <si>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</si>
  <si>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</si>
  <si>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</si>
  <si>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</si>
  <si>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</si>
  <si>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</si>
  <si>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</si>
  <si>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</si>
  <si>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</si>
  <si>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</si>
  <si>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</si>
  <si>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</si>
  <si>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</si>
  <si>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</si>
  <si>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</si>
  <si>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</si>
  <si>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</si>
  <si>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</si>
  <si>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</si>
  <si>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</si>
  <si>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</si>
  <si>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</si>
  <si>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</si>
  <si>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</si>
  <si>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</si>
  <si>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</si>
  <si>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</si>
  <si>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</si>
  <si>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</si>
  <si>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</si>
  <si>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</si>
  <si>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</si>
  <si>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</si>
  <si>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</si>
  <si>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</si>
  <si>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</si>
  <si>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</si>
  <si>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</si>
  <si>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</si>
  <si>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</si>
  <si>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</si>
  <si>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</si>
  <si>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</si>
  <si>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</si>
  <si>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</si>
  <si>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</si>
  <si>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</si>
  <si>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</si>
  <si>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</si>
  <si>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</si>
  <si>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</si>
  <si>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</si>
  <si>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</si>
  <si>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</si>
  <si>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</si>
  <si>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</si>
  <si>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</si>
  <si>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</si>
  <si>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</si>
  <si>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</si>
  <si>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</si>
  <si>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</si>
  <si>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</si>
  <si>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</si>
  <si>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</si>
  <si>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</si>
  <si>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</si>
  <si>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</si>
  <si>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</si>
  <si>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</si>
  <si>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</si>
  <si>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</si>
  <si>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</si>
  <si>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</si>
  <si>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</si>
  <si>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</si>
  <si>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</si>
  <si>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</si>
  <si>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</si>
  <si>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</si>
  <si>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</si>
  <si>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</si>
  <si>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</si>
  <si>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</si>
  <si>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</si>
  <si>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</si>
  <si>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</si>
  <si>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</si>
  <si>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</si>
  <si>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</si>
  <si>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</si>
  <si>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</si>
  <si>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</si>
  <si>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</si>
  <si>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</si>
  <si>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</si>
  <si>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</si>
  <si>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</si>
  <si>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</si>
  <si>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</si>
  <si>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</si>
  <si>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</si>
  <si>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</si>
  <si>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</si>
  <si>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</si>
  <si>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</si>
  <si>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</si>
  <si>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</si>
  <si>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</si>
  <si>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</si>
  <si>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</si>
  <si>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</si>
  <si>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</si>
  <si>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</si>
  <si>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</si>
  <si>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</si>
  <si>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</si>
  <si>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</si>
  <si>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</si>
  <si>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</si>
  <si>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</si>
  <si>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</si>
  <si>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</si>
  <si>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</si>
  <si>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</si>
  <si>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</si>
  <si>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</si>
  <si>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</si>
  <si>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</si>
  <si>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</si>
  <si>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</si>
  <si>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</si>
  <si>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</si>
  <si>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</si>
  <si>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</si>
  <si>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</si>
  <si>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</si>
  <si>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</si>
  <si>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</si>
  <si>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</si>
  <si>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</si>
  <si>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</si>
  <si>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</si>
  <si>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</si>
  <si>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</si>
  <si>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</si>
  <si>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</si>
  <si>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</si>
  <si>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</si>
  <si>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</si>
  <si>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</si>
  <si>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</si>
  <si>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</si>
  <si>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</si>
  <si>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</si>
  <si>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</si>
  <si>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</si>
  <si>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</si>
  <si>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</si>
  <si>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</si>
  <si>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</si>
  <si>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</si>
  <si>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</si>
  <si>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</si>
  <si>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</si>
  <si>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</si>
  <si>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</si>
  <si>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</si>
  <si>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</si>
  <si>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</si>
  <si>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</si>
  <si>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</si>
  <si>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</si>
  <si>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</si>
  <si>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</si>
  <si>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</si>
  <si>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</si>
  <si>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</si>
  <si>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</si>
  <si>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</si>
  <si>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</si>
  <si>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</si>
  <si>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</si>
  <si>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</si>
  <si>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</si>
  <si>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</si>
  <si>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</si>
  <si>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</si>
  <si>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</si>
  <si>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</si>
  <si>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</si>
  <si>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</si>
  <si>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</si>
  <si>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</si>
  <si>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</si>
  <si>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</si>
  <si>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</si>
  <si>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</si>
  <si>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</si>
  <si>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</si>
  <si>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</si>
  <si>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</si>
  <si>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</si>
  <si>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</si>
  <si>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</si>
  <si>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</si>
  <si>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</si>
  <si>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</si>
  <si>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</si>
  <si>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</si>
  <si>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</si>
  <si>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</si>
  <si>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</si>
  <si>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</si>
  <si>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</si>
  <si>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</si>
  <si>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</si>
  <si>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</si>
  <si>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</si>
  <si>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</si>
  <si>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</si>
  <si>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</si>
  <si>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</si>
  <si>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</si>
  <si>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</si>
  <si>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</si>
  <si>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</si>
  <si>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</si>
  <si>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</si>
  <si>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</si>
  <si>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</si>
  <si>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</si>
  <si>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</si>
  <si>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</si>
  <si>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</si>
  <si>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</si>
  <si>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</si>
  <si>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</si>
  <si>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</si>
  <si>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</si>
  <si>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</si>
  <si>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</si>
  <si>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</si>
  <si>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</si>
  <si>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</si>
  <si>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</si>
  <si>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</si>
  <si>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</si>
  <si>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</si>
  <si>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</si>
  <si>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</si>
  <si>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</si>
  <si>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</si>
  <si>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</si>
  <si>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</si>
  <si>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</si>
  <si>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</si>
  <si>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</si>
  <si>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</si>
  <si>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</si>
  <si>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</si>
  <si>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</si>
  <si>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</si>
  <si>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</si>
  <si>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</si>
  <si>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</si>
  <si>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</si>
  <si>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</si>
  <si>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</si>
  <si>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</si>
  <si>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</si>
  <si>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</si>
  <si>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</si>
  <si>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</si>
  <si>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</si>
  <si>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</si>
  <si>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</si>
  <si>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</si>
  <si>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</si>
  <si>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</si>
  <si>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</si>
  <si>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</si>
  <si>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</si>
  <si>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</si>
  <si>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</si>
  <si>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</si>
  <si>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</si>
  <si>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</si>
  <si>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</si>
  <si>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</si>
  <si>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</si>
  <si>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</si>
  <si>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</si>
  <si>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</si>
  <si>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</si>
  <si>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</si>
  <si>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</si>
  <si>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</si>
  <si>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</si>
  <si>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</si>
  <si>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</si>
  <si>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</si>
  <si>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</si>
  <si>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</si>
  <si>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</si>
  <si>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</si>
  <si>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</si>
  <si>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</si>
  <si>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</si>
  <si>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</si>
  <si>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</si>
  <si>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</si>
  <si>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</si>
  <si>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</si>
  <si>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</si>
  <si>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</si>
  <si>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</si>
  <si>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</si>
  <si>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</si>
  <si>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</si>
  <si>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</si>
  <si>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</si>
  <si>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</si>
  <si>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</si>
  <si>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</si>
  <si>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</si>
  <si>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</si>
  <si>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</si>
  <si>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</si>
  <si>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</si>
  <si>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</si>
  <si>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</si>
  <si>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</si>
  <si>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</si>
  <si>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</si>
  <si>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</si>
  <si>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</si>
  <si>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</si>
  <si>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</si>
  <si>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</si>
  <si>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</si>
  <si>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</si>
  <si>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</si>
  <si>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</si>
  <si>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</si>
  <si>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</si>
  <si>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</si>
  <si>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</si>
  <si>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</si>
  <si>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</si>
  <si>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</si>
  <si>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</si>
  <si>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</si>
  <si>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</si>
  <si>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</si>
  <si>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</si>
  <si>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</si>
  <si>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</si>
  <si>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</si>
  <si>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</si>
  <si>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</si>
  <si>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</si>
  <si>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</si>
  <si>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</si>
  <si>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</si>
  <si>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</si>
  <si>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</si>
  <si>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</si>
  <si>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</si>
  <si>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</si>
  <si>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</si>
  <si>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</si>
  <si>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</si>
  <si>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</si>
  <si>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</si>
  <si>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</si>
  <si>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</si>
  <si>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</si>
  <si>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</si>
  <si>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</si>
  <si>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</si>
  <si>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</si>
  <si>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</si>
  <si>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</si>
  <si>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</si>
  <si>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</si>
  <si>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</si>
  <si>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</si>
  <si>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</si>
  <si>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</si>
  <si>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</si>
  <si>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</si>
  <si>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</si>
  <si>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</si>
  <si>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</si>
  <si>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</si>
  <si>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</si>
  <si>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</si>
  <si>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</si>
  <si>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</si>
  <si>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</si>
  <si>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</si>
  <si>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</si>
  <si>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</si>
  <si>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</si>
  <si>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</si>
  <si>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</si>
  <si>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</si>
  <si>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</si>
  <si>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</si>
  <si>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</si>
  <si>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</si>
  <si>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</si>
  <si>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</si>
  <si>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</si>
  <si>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</si>
  <si>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</si>
  <si>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</si>
  <si>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</si>
  <si>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</si>
  <si>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</si>
  <si>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</si>
  <si>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</si>
  <si>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</si>
  <si>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</si>
  <si>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</si>
  <si>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</si>
  <si>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</si>
  <si>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</si>
  <si>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</si>
  <si>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</si>
  <si>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</si>
  <si>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</si>
  <si>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</si>
  <si>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</si>
  <si>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</si>
  <si>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</si>
  <si>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</si>
  <si>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</si>
  <si>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</si>
  <si>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</si>
  <si>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</si>
  <si>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</si>
  <si>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</si>
  <si>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</si>
  <si>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</si>
  <si>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</si>
  <si>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</si>
  <si>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</si>
  <si>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</si>
  <si>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</si>
  <si>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</si>
  <si>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</si>
  <si>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</si>
  <si>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</si>
  <si>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</si>
  <si>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</si>
  <si>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</si>
  <si>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</si>
  <si>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</si>
  <si>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</si>
  <si>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</si>
  <si>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</si>
  <si>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</si>
  <si>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</si>
  <si>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</si>
  <si>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</si>
  <si>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</si>
  <si>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</si>
  <si>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</si>
  <si>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</si>
  <si>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</si>
  <si>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</si>
  <si>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</si>
  <si>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</si>
  <si>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</si>
  <si>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</si>
  <si>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</si>
  <si>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</si>
  <si>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</si>
  <si>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</si>
  <si>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</si>
  <si>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</si>
  <si>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</si>
  <si>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</si>
  <si>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</si>
  <si>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</si>
  <si>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</si>
  <si>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</si>
  <si>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</si>
  <si>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</si>
  <si>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</si>
  <si>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</si>
  <si>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</si>
  <si>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</si>
  <si>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</si>
  <si>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</si>
  <si>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</si>
  <si>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</si>
  <si>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</si>
  <si>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</si>
  <si>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</si>
  <si>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</si>
  <si>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</si>
  <si>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</si>
  <si>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</si>
  <si>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</si>
  <si>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</si>
  <si>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</si>
  <si>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</si>
  <si>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</si>
  <si>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</si>
  <si>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</si>
  <si>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</si>
  <si>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</si>
  <si>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</si>
  <si>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</si>
  <si>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</si>
  <si>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</si>
  <si>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</si>
  <si>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</si>
  <si>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</si>
  <si>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</si>
  <si>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</si>
  <si>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</si>
  <si>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</si>
  <si>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</si>
  <si>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</si>
  <si>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</si>
  <si>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</si>
  <si>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</si>
  <si>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</si>
  <si>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</si>
  <si>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</si>
  <si>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</si>
  <si>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</si>
  <si>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</si>
  <si>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</si>
  <si>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</si>
  <si>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</si>
  <si>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</si>
  <si>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</si>
  <si>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</si>
  <si>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</si>
  <si>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</si>
  <si>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</si>
  <si>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</si>
  <si>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</si>
  <si>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</si>
  <si>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</si>
  <si>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</si>
  <si>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</si>
  <si>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</si>
  <si>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</si>
  <si>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</si>
  <si>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</si>
  <si>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</si>
  <si>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</si>
  <si>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</si>
  <si>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</si>
  <si>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</si>
  <si>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</si>
  <si>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</si>
  <si>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</si>
  <si>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</si>
  <si>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</si>
  <si>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</si>
  <si>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</si>
  <si>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</si>
  <si>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</si>
  <si>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</si>
  <si>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</si>
  <si>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</si>
  <si>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</si>
  <si>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</si>
  <si>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</si>
  <si>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</si>
  <si>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</si>
  <si>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</si>
  <si>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</si>
  <si>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</si>
  <si>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</si>
  <si>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</si>
  <si>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</si>
  <si>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</si>
  <si>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</si>
  <si>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</si>
  <si>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</si>
  <si>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</si>
  <si>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</si>
  <si>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</si>
  <si>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</si>
  <si>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</si>
  <si>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</si>
  <si>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</si>
  <si>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</si>
  <si>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</si>
  <si>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</si>
  <si>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</si>
  <si>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</si>
  <si>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</si>
  <si>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</si>
  <si>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</si>
  <si>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</si>
  <si>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</si>
  <si>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</si>
  <si>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</si>
  <si>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</si>
  <si>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</si>
  <si>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</si>
  <si>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</si>
  <si>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</si>
  <si>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</si>
  <si>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</si>
  <si>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</si>
  <si>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</si>
  <si>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</si>
  <si>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</si>
  <si>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</si>
  <si>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</si>
  <si>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</si>
  <si>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</si>
  <si>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</si>
  <si>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</si>
  <si>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</si>
  <si>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</si>
  <si>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</si>
  <si>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</si>
  <si>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</si>
  <si>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</si>
  <si>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</si>
  <si>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</si>
  <si>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</si>
  <si>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</si>
  <si>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</si>
  <si>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</si>
  <si>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</si>
  <si>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</si>
  <si>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</si>
  <si>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</si>
  <si>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</si>
  <si>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</si>
  <si>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</si>
  <si>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</si>
  <si>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</si>
  <si>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</si>
  <si>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</si>
  <si>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</si>
  <si>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</si>
  <si>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</si>
  <si>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</si>
  <si>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</si>
  <si>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</si>
  <si>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</si>
  <si>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</si>
  <si>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</si>
  <si>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</si>
  <si>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</si>
  <si>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</si>
  <si>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</si>
  <si>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</si>
  <si>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</si>
  <si>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</si>
  <si>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</si>
  <si>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</si>
  <si>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</si>
  <si>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</si>
  <si>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</si>
  <si>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</si>
  <si>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</si>
  <si>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</si>
  <si>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</si>
  <si>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</si>
  <si>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</si>
  <si>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</si>
  <si>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</si>
  <si>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</si>
  <si>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</si>
  <si>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</si>
  <si>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</si>
  <si>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</si>
  <si>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</si>
  <si>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</si>
  <si>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</si>
  <si>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</si>
  <si>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</si>
  <si>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</si>
  <si>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</si>
  <si>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</si>
  <si>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</si>
  <si>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</si>
  <si>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</si>
  <si>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</si>
  <si>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</si>
  <si>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</si>
  <si>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</si>
  <si>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</si>
  <si>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</si>
  <si>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</si>
  <si>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</si>
  <si>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</si>
  <si>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</si>
  <si>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</si>
  <si>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</si>
  <si>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</si>
  <si>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</si>
  <si>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</si>
  <si>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</si>
  <si>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</si>
  <si>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</si>
  <si>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</si>
  <si>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</si>
  <si>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</si>
  <si>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</si>
  <si>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</si>
  <si>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</si>
  <si>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</si>
  <si>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</si>
  <si>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</si>
  <si>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</si>
  <si>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</si>
  <si>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</si>
  <si>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</si>
  <si>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</si>
  <si>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</si>
  <si>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</si>
  <si>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</si>
  <si>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</si>
  <si>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</si>
  <si>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</si>
  <si>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</si>
  <si>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</si>
  <si>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</si>
  <si>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</si>
  <si>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</si>
  <si>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</si>
  <si>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</si>
  <si>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</si>
  <si>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</si>
  <si>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</si>
  <si>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</si>
  <si>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</si>
  <si>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</si>
  <si>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</si>
  <si>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</si>
  <si>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</si>
  <si>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</si>
  <si>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</si>
  <si>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</si>
  <si>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</si>
  <si>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</si>
  <si>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</si>
  <si>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</si>
  <si>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</si>
  <si>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</si>
  <si>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</si>
  <si>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</si>
  <si>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</si>
  <si>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</si>
  <si>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</si>
  <si>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</si>
  <si>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</si>
  <si>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</si>
  <si>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</si>
  <si>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</si>
  <si>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</si>
  <si>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</si>
  <si>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</si>
  <si>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</si>
  <si>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</si>
  <si>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</si>
  <si>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</si>
  <si>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</si>
  <si>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</si>
  <si>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</si>
  <si>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</si>
  <si>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</si>
  <si>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</si>
  <si>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</si>
  <si>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</si>
  <si>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</si>
  <si>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</si>
  <si>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</si>
  <si>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</si>
  <si>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</si>
  <si>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</si>
  <si>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</si>
  <si>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</si>
  <si>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</si>
  <si>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</si>
  <si>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</si>
  <si>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</si>
  <si>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</si>
  <si>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</si>
  <si>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</si>
  <si>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</si>
  <si>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</si>
  <si>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</si>
  <si>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</si>
  <si>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</si>
  <si>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</si>
  <si>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</si>
  <si>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</si>
  <si>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</si>
  <si>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</si>
  <si>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</si>
  <si>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</si>
  <si>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</si>
  <si>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</si>
  <si>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</si>
  <si>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</si>
  <si>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</si>
  <si>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</si>
  <si>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</si>
  <si>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</si>
  <si>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</si>
  <si>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</si>
  <si>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</si>
  <si>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</si>
  <si>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</si>
  <si>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</si>
  <si>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</si>
  <si>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</si>
  <si>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</si>
  <si>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</si>
  <si>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</si>
  <si>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</si>
  <si>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</si>
  <si>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</si>
  <si>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</si>
  <si>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</si>
  <si>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</si>
  <si>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</si>
  <si>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</si>
  <si>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</si>
  <si>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</si>
  <si>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</si>
  <si>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</si>
  <si>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</si>
  <si>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</si>
  <si>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</si>
  <si>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</si>
  <si>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</si>
  <si>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</si>
  <si>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</si>
  <si>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</si>
  <si>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</si>
  <si>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</si>
  <si>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</si>
  <si>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</si>
  <si>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</si>
  <si>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</si>
  <si>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</si>
  <si>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</si>
  <si>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</si>
  <si>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</si>
  <si>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</si>
  <si>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</si>
  <si>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</si>
  <si>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</si>
  <si>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</si>
  <si>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</si>
  <si>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</si>
  <si>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</si>
  <si>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</si>
  <si>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</si>
  <si>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</si>
  <si>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</si>
  <si>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</si>
  <si>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</si>
  <si>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</si>
  <si>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</si>
  <si>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</si>
  <si>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</si>
  <si>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</si>
  <si>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</si>
  <si>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</si>
  <si>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</si>
  <si>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</si>
  <si>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</si>
  <si>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</si>
  <si>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</si>
  <si>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</si>
  <si>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</si>
  <si>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</si>
  <si>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</si>
  <si>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</si>
  <si>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</si>
  <si>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</si>
  <si>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</si>
  <si>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</si>
  <si>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</si>
  <si>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</si>
  <si>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</si>
  <si>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</si>
  <si>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</si>
  <si>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</si>
  <si>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</si>
  <si>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</si>
  <si>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</si>
  <si>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</si>
  <si>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</si>
  <si>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</si>
  <si>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</si>
  <si>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</si>
  <si>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</si>
  <si>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</si>
  <si>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</si>
  <si>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</si>
  <si>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</si>
  <si>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</si>
  <si>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</si>
  <si>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</si>
  <si>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</si>
  <si>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</si>
  <si>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</si>
  <si>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</si>
  <si>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</si>
  <si>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</si>
  <si>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</si>
  <si>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</si>
  <si>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</si>
  <si>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</si>
  <si>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</si>
  <si>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</si>
  <si>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</si>
  <si>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</si>
  <si>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</si>
  <si>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</si>
  <si>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</si>
  <si>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</si>
  <si>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</si>
  <si>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</si>
  <si>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</si>
  <si>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</si>
  <si>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</si>
  <si>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</si>
  <si>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</si>
  <si>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</si>
  <si>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</si>
  <si>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</si>
  <si>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</si>
  <si>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</si>
  <si>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</si>
  <si>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</si>
  <si>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</si>
  <si>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</si>
  <si>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</si>
  <si>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</si>
  <si>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</si>
  <si>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</si>
  <si>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</si>
  <si>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</si>
  <si>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</si>
  <si>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</si>
  <si>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</si>
  <si>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</si>
  <si>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</si>
  <si>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</si>
  <si>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</si>
  <si>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</si>
  <si>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</si>
  <si>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</si>
  <si>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</si>
  <si>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</si>
  <si>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</si>
  <si>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</si>
  <si>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</si>
  <si>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</si>
  <si>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</si>
  <si>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</si>
  <si>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</si>
  <si>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</si>
  <si>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</si>
  <si>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</si>
  <si>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</si>
  <si>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</si>
  <si>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</si>
  <si>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</si>
  <si>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</si>
  <si>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</si>
  <si>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</si>
  <si>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</si>
  <si>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</si>
  <si>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</si>
  <si>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</si>
  <si>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</si>
  <si>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</si>
  <si>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</si>
  <si>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</si>
  <si>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</si>
  <si>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</si>
  <si>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</si>
  <si>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</si>
  <si>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</si>
  <si>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</si>
  <si>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</si>
  <si>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</si>
  <si>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</si>
  <si>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</si>
  <si>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</si>
  <si>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</si>
  <si>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</si>
  <si>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</si>
  <si>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</si>
  <si>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</si>
  <si>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</si>
  <si>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</si>
  <si>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</si>
  <si>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</si>
  <si>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</si>
  <si>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</si>
  <si>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</si>
  <si>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</si>
  <si>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</si>
  <si>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</si>
  <si>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</si>
  <si>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</si>
  <si>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</si>
  <si>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</si>
  <si>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</si>
  <si>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</si>
  <si>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</si>
  <si>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</si>
  <si>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</si>
  <si>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</si>
  <si>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</si>
  <si>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</si>
  <si>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</si>
  <si>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</si>
  <si>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</si>
  <si>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</si>
  <si>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</si>
  <si>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</si>
  <si>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</si>
  <si>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</si>
  <si>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</si>
  <si>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</si>
  <si>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</si>
  <si>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</si>
  <si>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</si>
  <si>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</si>
  <si>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</si>
  <si>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</si>
  <si>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</si>
  <si>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</si>
  <si>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</si>
  <si>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</si>
  <si>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</si>
  <si>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</si>
  <si>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</si>
  <si>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</si>
  <si>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</si>
  <si>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</si>
  <si>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</si>
  <si>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</si>
  <si>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</si>
  <si>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</si>
  <si>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</si>
  <si>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</si>
  <si>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</si>
  <si>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</si>
  <si>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</si>
  <si>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</si>
  <si>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</si>
  <si>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</si>
  <si>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</si>
  <si>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</si>
  <si>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</si>
  <si>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</si>
  <si>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</si>
  <si>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</si>
  <si>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</si>
  <si>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</si>
  <si>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</si>
  <si>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</si>
  <si>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</si>
  <si>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</si>
  <si>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</si>
  <si>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</si>
  <si>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</si>
  <si>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</si>
  <si>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</si>
  <si>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</si>
  <si>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</si>
  <si>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</si>
  <si>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</si>
  <si>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</si>
  <si>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</si>
  <si>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</si>
  <si>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</si>
  <si>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</si>
  <si>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</si>
  <si>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</si>
  <si>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</si>
  <si>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</si>
  <si>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</si>
  <si>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</si>
  <si>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</si>
  <si>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</si>
  <si>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</si>
  <si>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</si>
  <si>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</si>
  <si>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</si>
  <si>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</si>
  <si>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</si>
  <si>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</si>
  <si>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</si>
  <si>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</si>
  <si>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</si>
  <si>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</si>
  <si>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</si>
  <si>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</si>
  <si>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</si>
  <si>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</si>
  <si>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</si>
  <si>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</si>
  <si>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</si>
  <si>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</si>
  <si>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</si>
  <si>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</si>
  <si>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</si>
  <si>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</si>
  <si>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</si>
  <si>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</si>
  <si>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</si>
  <si>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</si>
  <si>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</si>
  <si>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</si>
  <si>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</si>
  <si>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</si>
  <si>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</si>
  <si>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</si>
  <si>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</si>
  <si>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</si>
  <si>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</si>
  <si>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</si>
  <si>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</si>
  <si>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</si>
  <si>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</si>
  <si>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</si>
  <si>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</si>
  <si>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</si>
  <si>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</si>
  <si>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</si>
  <si>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</si>
  <si>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</si>
  <si>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</si>
  <si>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</si>
  <si>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</si>
  <si>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</si>
  <si>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</si>
  <si>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</si>
  <si>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</si>
  <si>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</si>
  <si>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</si>
  <si>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</si>
  <si>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</si>
  <si>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</si>
  <si>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</si>
  <si>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</si>
  <si>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</si>
  <si>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</si>
  <si>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</si>
  <si>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</si>
  <si>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</si>
  <si>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</si>
  <si>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</si>
  <si>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</si>
  <si>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</si>
  <si>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</si>
  <si>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</si>
  <si>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</si>
  <si>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</si>
  <si>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</si>
  <si>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</si>
  <si>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</si>
  <si>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</si>
  <si>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</si>
  <si>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</si>
  <si>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</si>
  <si>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</si>
  <si>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</si>
  <si>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</si>
  <si>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</si>
  <si>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</si>
  <si>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</si>
  <si>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</si>
  <si>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</si>
  <si>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</si>
  <si>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</si>
  <si>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</si>
  <si>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</si>
  <si>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</si>
  <si>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</si>
  <si>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</si>
  <si>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</si>
  <si>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</si>
  <si>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</si>
  <si>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</si>
  <si>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</si>
  <si>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</si>
  <si>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</si>
  <si>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</si>
  <si>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</si>
  <si>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</si>
  <si>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</si>
  <si>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</si>
  <si>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</si>
  <si>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</si>
  <si>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</si>
  <si>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</si>
  <si>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</si>
  <si>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</si>
  <si>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</si>
  <si>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</si>
  <si>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</si>
  <si>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</si>
  <si>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</si>
  <si>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</si>
  <si>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</si>
  <si>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</si>
  <si>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</si>
  <si>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</si>
  <si>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</si>
  <si>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</si>
  <si>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</si>
  <si>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</si>
  <si>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</si>
  <si>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</si>
  <si>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</si>
  <si>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</si>
  <si>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</si>
  <si>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</si>
  <si>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</si>
  <si>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</si>
  <si>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</si>
  <si>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</si>
  <si>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</si>
  <si>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</si>
  <si>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</si>
  <si>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</si>
  <si>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</si>
  <si>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</si>
  <si>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</si>
  <si>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</si>
  <si>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</si>
  <si>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</si>
  <si>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</si>
  <si>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</si>
  <si>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</si>
  <si>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</si>
  <si>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</si>
  <si>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</si>
  <si>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</si>
  <si>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</si>
  <si>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</si>
  <si>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</si>
  <si>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</si>
  <si>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</si>
  <si>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</si>
  <si>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</si>
  <si>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</si>
  <si>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</si>
  <si>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</si>
  <si>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</si>
  <si>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</si>
  <si>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</si>
  <si>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</si>
  <si>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</si>
  <si>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</si>
  <si>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</si>
  <si>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</si>
  <si>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</si>
  <si>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</si>
  <si>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</si>
  <si>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</si>
  <si>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</si>
  <si>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</si>
  <si>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</si>
  <si>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</si>
  <si>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</si>
  <si>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</si>
  <si>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</si>
  <si>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</si>
  <si>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</si>
  <si>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</si>
  <si>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</si>
  <si>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</si>
  <si>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</si>
  <si>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</si>
  <si>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</si>
  <si>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</si>
  <si>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</si>
  <si>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</si>
  <si>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</si>
  <si>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</si>
  <si>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</si>
  <si>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</si>
  <si>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</si>
  <si>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</si>
  <si>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</si>
  <si>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</si>
  <si>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</si>
  <si>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</si>
  <si>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</si>
  <si>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</si>
  <si>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</si>
  <si>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</si>
  <si>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</si>
  <si>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</si>
  <si>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</si>
  <si>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</si>
  <si>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</si>
  <si>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</si>
  <si>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</si>
  <si>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</si>
  <si>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</si>
  <si>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</si>
  <si>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</si>
  <si>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</si>
  <si>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</si>
  <si>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</si>
  <si>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</si>
  <si>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</si>
  <si>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</si>
  <si>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</si>
  <si>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</si>
  <si>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</si>
  <si>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</si>
  <si>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</si>
  <si>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</si>
  <si>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</si>
  <si>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</si>
  <si>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</si>
  <si>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</si>
  <si>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</si>
  <si>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</si>
  <si>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</si>
  <si>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</si>
  <si>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</si>
  <si>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</si>
  <si>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</si>
  <si>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</si>
  <si>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</si>
  <si>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</si>
  <si>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</si>
  <si>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</si>
  <si>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</si>
  <si>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</si>
  <si>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</si>
  <si>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</si>
  <si>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</si>
  <si>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</si>
  <si>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</si>
  <si>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</si>
  <si>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</si>
  <si>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</si>
  <si>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</si>
  <si>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</si>
  <si>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</si>
  <si>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</si>
  <si>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</si>
  <si>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</si>
  <si>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</si>
  <si>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</si>
  <si>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</si>
  <si>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</si>
  <si>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</si>
  <si>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</si>
  <si>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</si>
  <si>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</si>
  <si>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</si>
  <si>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</si>
  <si>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</si>
  <si>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</si>
  <si>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</si>
  <si>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</si>
  <si>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</si>
  <si>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</si>
  <si>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</si>
  <si>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</si>
  <si>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</si>
  <si>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</si>
  <si>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</si>
  <si>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</si>
  <si>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</si>
  <si>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</si>
  <si>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</si>
  <si>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</si>
  <si>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</si>
  <si>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</si>
  <si>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</si>
  <si>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</si>
  <si>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</si>
  <si>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</si>
  <si>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</si>
  <si>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</si>
  <si>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</si>
  <si>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</si>
  <si>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</si>
  <si>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</si>
  <si>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</si>
  <si>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</si>
  <si>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</si>
  <si>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</si>
  <si>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</si>
  <si>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</si>
  <si>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</si>
  <si>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</si>
  <si>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</si>
  <si>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</si>
  <si>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</si>
  <si>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</si>
  <si>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</si>
  <si>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</si>
  <si>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</si>
  <si>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</si>
  <si>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</si>
  <si>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</si>
  <si>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</si>
  <si>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</si>
  <si>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</si>
  <si>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</si>
  <si>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</si>
  <si>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</si>
  <si>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</si>
  <si>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</si>
  <si>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</si>
  <si>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</si>
  <si>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</si>
  <si>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</si>
  <si>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</si>
  <si>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</si>
  <si>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</si>
  <si>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</si>
  <si>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</si>
  <si>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</si>
  <si>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</si>
  <si>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</si>
  <si>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</si>
  <si>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</si>
  <si>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</si>
  <si>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</si>
  <si>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</si>
  <si>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</si>
  <si>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</si>
  <si>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</si>
  <si>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</si>
  <si>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</si>
  <si>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</si>
  <si>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</si>
  <si>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</si>
  <si>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</si>
  <si>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</si>
  <si>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</si>
  <si>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</si>
  <si>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</si>
  <si>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</si>
  <si>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</si>
  <si>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</si>
  <si>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</si>
  <si>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</si>
  <si>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</si>
  <si>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</si>
  <si>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</si>
  <si>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</si>
  <si>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</si>
  <si>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</si>
  <si>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</si>
  <si>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</si>
  <si>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</si>
  <si>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</si>
  <si>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</si>
  <si>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</si>
  <si>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</si>
  <si>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</si>
  <si>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</si>
  <si>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</si>
  <si>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</si>
  <si>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</si>
  <si>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</si>
  <si>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</si>
  <si>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</si>
  <si>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</si>
  <si>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</si>
  <si>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</si>
  <si>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</si>
  <si>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</si>
  <si>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</si>
  <si>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</si>
  <si>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</si>
  <si>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</si>
  <si>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</si>
  <si>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</si>
  <si>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</si>
  <si>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</si>
  <si>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</si>
  <si>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</si>
  <si>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</si>
  <si>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</si>
  <si>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</si>
  <si>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</si>
  <si>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</si>
  <si>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</si>
  <si>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</si>
  <si>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</si>
  <si>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</si>
  <si>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</si>
  <si>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</si>
  <si>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</si>
  <si>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</si>
  <si>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</si>
  <si>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</si>
  <si>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</si>
  <si>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</si>
  <si>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</si>
  <si>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</si>
  <si>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</si>
  <si>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</si>
  <si>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</si>
  <si>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</si>
  <si>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</si>
  <si>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</si>
  <si>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</si>
  <si>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</si>
  <si>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</si>
  <si>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</si>
  <si>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</si>
  <si>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</si>
  <si>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</si>
  <si>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</si>
  <si>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</si>
  <si>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</si>
  <si>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</si>
  <si>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</si>
  <si>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</si>
  <si>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</si>
  <si>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</si>
  <si>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</si>
  <si>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</si>
  <si>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</si>
  <si>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</si>
  <si>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</si>
  <si>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</si>
  <si>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</si>
  <si>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</si>
  <si>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</si>
  <si>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</si>
  <si>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</si>
  <si>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</si>
  <si>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</si>
  <si>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</si>
  <si>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</si>
  <si>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</si>
  <si>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</si>
  <si>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</si>
  <si>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</si>
  <si>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</si>
  <si>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</si>
  <si>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</si>
  <si>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</si>
  <si>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</si>
  <si>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</si>
  <si>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</si>
  <si>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</si>
  <si>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</si>
  <si>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</si>
  <si>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</si>
  <si>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</si>
  <si>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</si>
  <si>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</si>
  <si>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</si>
  <si>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</si>
  <si>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</si>
  <si>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</si>
  <si>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</si>
  <si>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</si>
  <si>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</si>
  <si>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</si>
  <si>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</si>
  <si>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</si>
  <si>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</si>
  <si>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</si>
  <si>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</si>
  <si>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</si>
  <si>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</si>
  <si>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</si>
  <si>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</si>
  <si>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</si>
  <si>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</si>
  <si>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</si>
  <si>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</si>
  <si>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</si>
  <si>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</si>
  <si>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</si>
  <si>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</si>
  <si>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</si>
  <si>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</si>
  <si>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</si>
  <si>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</si>
  <si>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</si>
  <si>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</si>
  <si>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</si>
  <si>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</si>
  <si>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</si>
  <si>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</si>
  <si>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</si>
  <si>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</si>
  <si>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</si>
  <si>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</si>
  <si>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</si>
  <si>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</si>
  <si>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</si>
  <si>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</si>
  <si>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</si>
  <si>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</si>
  <si>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</si>
  <si>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</si>
  <si>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</si>
  <si>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</si>
  <si>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</si>
  <si>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</si>
  <si>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</si>
  <si>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</si>
  <si>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</si>
  <si>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</si>
  <si>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</si>
  <si>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</si>
  <si>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</si>
  <si>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</si>
  <si>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</si>
  <si>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</si>
  <si>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</si>
  <si>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</si>
  <si>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</si>
  <si>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</si>
  <si>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</si>
  <si>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</si>
  <si>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</si>
  <si>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</si>
  <si>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</si>
  <si>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</si>
  <si>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</si>
  <si>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</si>
  <si>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</si>
  <si>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</si>
  <si>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</si>
  <si>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</si>
  <si>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</si>
  <si>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</si>
  <si>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</si>
  <si>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</si>
  <si>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</si>
  <si>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</si>
  <si>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</si>
  <si>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</si>
  <si>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</si>
  <si>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</si>
  <si>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</si>
  <si>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</si>
  <si>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</si>
  <si>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</si>
  <si>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</si>
  <si>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</si>
  <si>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</si>
  <si>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</si>
  <si>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</si>
  <si>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</si>
  <si>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</si>
  <si>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</si>
  <si>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</si>
  <si>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</si>
  <si>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</si>
  <si>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</si>
  <si>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</si>
  <si>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</si>
  <si>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</si>
  <si>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</si>
  <si>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</si>
  <si>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</si>
  <si>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</si>
  <si>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</si>
  <si>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</si>
  <si>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</si>
  <si>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</si>
  <si>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</si>
  <si>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</si>
  <si>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</si>
  <si>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</si>
  <si>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</si>
  <si>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</si>
  <si>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</si>
  <si>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</si>
  <si>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</si>
  <si>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</si>
  <si>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</si>
  <si>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</si>
  <si>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</si>
  <si>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</si>
  <si>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</si>
  <si>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</si>
  <si>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</si>
  <si>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</si>
  <si>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</si>
  <si>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</si>
  <si>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</si>
  <si>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</si>
  <si>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</si>
  <si>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</si>
  <si>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</si>
  <si>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</si>
  <si>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</si>
  <si>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</si>
  <si>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</si>
  <si>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</si>
  <si>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</si>
  <si>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</si>
  <si>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</si>
  <si>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</si>
  <si>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</si>
  <si>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</si>
  <si>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</si>
  <si>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</si>
  <si>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</si>
  <si>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</si>
  <si>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</si>
  <si>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</si>
  <si>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</si>
  <si>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</si>
  <si>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</si>
  <si>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</si>
  <si>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</si>
  <si>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</si>
  <si>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</si>
  <si>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</si>
  <si>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</si>
  <si>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</si>
  <si>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</si>
  <si>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</si>
  <si>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</si>
  <si>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</si>
  <si>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</si>
  <si>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</si>
  <si>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</si>
  <si>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</si>
  <si>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</si>
  <si>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</si>
  <si>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</si>
  <si>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</si>
  <si>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</si>
  <si>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</si>
  <si>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</si>
  <si>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</si>
  <si>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</si>
  <si>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</si>
  <si>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</si>
  <si>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</si>
  <si>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</si>
  <si>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</si>
  <si>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</si>
  <si>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</si>
  <si>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</si>
  <si>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</si>
  <si>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</si>
  <si>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</si>
  <si>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</si>
  <si>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</si>
  <si>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</si>
  <si>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</si>
  <si>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</si>
  <si>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</si>
  <si>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</si>
  <si>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</si>
  <si>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</si>
  <si>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</si>
  <si>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</si>
  <si>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</si>
  <si>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</si>
  <si>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</si>
  <si>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</si>
  <si>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</si>
  <si>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</si>
  <si>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</si>
  <si>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</si>
  <si>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</si>
  <si>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</si>
  <si>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</si>
  <si>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</si>
  <si>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</si>
  <si>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</si>
  <si>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</si>
  <si>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</si>
  <si>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</si>
  <si>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</si>
  <si>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</si>
  <si>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</si>
  <si>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</si>
  <si>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</si>
  <si>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</si>
  <si>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</si>
  <si>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</si>
  <si>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</si>
  <si>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</si>
  <si>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</si>
  <si>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</si>
  <si>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</si>
  <si>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</si>
  <si>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</si>
  <si>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</si>
  <si>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</si>
  <si>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</si>
  <si>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</si>
  <si>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</si>
  <si>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</si>
  <si>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</si>
  <si>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</si>
  <si>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</si>
  <si>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</si>
  <si>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</si>
  <si>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</si>
  <si>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</si>
  <si>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</si>
  <si>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</si>
  <si>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</si>
  <si>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</si>
  <si>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</si>
  <si>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</si>
  <si>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</si>
  <si>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</si>
  <si>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</si>
  <si>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</si>
  <si>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</si>
  <si>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</si>
  <si>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</si>
  <si>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</si>
  <si>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</si>
  <si>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</si>
  <si>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</si>
  <si>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</si>
  <si>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</si>
  <si>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</si>
  <si>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</si>
  <si>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</si>
  <si>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</si>
  <si>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</si>
  <si>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</si>
  <si>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</si>
  <si>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</si>
  <si>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</si>
  <si>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</si>
  <si>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</si>
  <si>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</si>
  <si>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</si>
  <si>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</si>
  <si>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</si>
  <si>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</si>
  <si>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</si>
  <si>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</si>
  <si>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</si>
  <si>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</si>
  <si>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</si>
  <si>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</si>
  <si>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</si>
  <si>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</si>
  <si>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</si>
  <si>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</si>
  <si>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</si>
  <si>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</si>
  <si>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</si>
  <si>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</si>
  <si>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</si>
  <si>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</si>
  <si>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</si>
  <si>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</si>
  <si>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</si>
  <si>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</si>
  <si>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</si>
  <si>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</si>
  <si>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</si>
  <si>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</si>
  <si>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</si>
  <si>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</si>
  <si>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</si>
  <si>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</si>
  <si>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</si>
  <si>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</si>
  <si>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</si>
  <si>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</si>
  <si>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</si>
  <si>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</si>
  <si>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</si>
  <si>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</si>
  <si>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</si>
  <si>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</si>
  <si>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</si>
  <si>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</si>
  <si>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</si>
  <si>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</si>
  <si>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</si>
  <si>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</si>
  <si>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</si>
  <si>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</si>
  <si>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</si>
  <si>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</si>
  <si>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</si>
  <si>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</si>
  <si>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</si>
  <si>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</si>
  <si>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</si>
  <si>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</si>
  <si>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</si>
  <si>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</si>
  <si>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</si>
  <si>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</si>
  <si>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</si>
  <si>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</si>
  <si>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</si>
  <si>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</si>
  <si>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</si>
  <si>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</si>
  <si>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</si>
  <si>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</si>
  <si>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</si>
  <si>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</si>
  <si>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</si>
  <si>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</si>
  <si>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</si>
  <si>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</si>
  <si>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</si>
  <si>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</si>
  <si>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</si>
  <si>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</si>
  <si>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</si>
  <si>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</si>
  <si>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</si>
  <si>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</si>
  <si>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</si>
  <si>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</si>
  <si>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</si>
  <si>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</si>
  <si>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</si>
  <si>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</si>
  <si>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</si>
  <si>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</si>
  <si>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</si>
  <si>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</si>
  <si>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</si>
  <si>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</si>
  <si>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</si>
  <si>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</si>
  <si>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</si>
  <si>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</si>
  <si>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</si>
  <si>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</si>
  <si>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</si>
  <si>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</si>
  <si>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</si>
  <si>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</si>
  <si>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</si>
  <si>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</si>
  <si>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</si>
  <si>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</si>
  <si>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</si>
  <si>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</si>
  <si>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</si>
  <si>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</si>
  <si>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</si>
  <si>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</si>
  <si>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</si>
  <si>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</si>
  <si>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</si>
  <si>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</si>
  <si>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</si>
  <si>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</si>
  <si>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</si>
  <si>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</si>
  <si>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</si>
  <si>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</si>
  <si>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</si>
  <si>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</si>
  <si>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</si>
  <si>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</si>
  <si>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</si>
  <si>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</si>
  <si>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</si>
  <si>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</si>
  <si>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</si>
  <si>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</si>
  <si>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</si>
  <si>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</si>
  <si>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</si>
  <si>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</si>
  <si>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</si>
  <si>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</si>
  <si>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</si>
  <si>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</si>
  <si>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</si>
  <si>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</si>
  <si>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</si>
  <si>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</si>
  <si>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</si>
  <si>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</si>
  <si>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</si>
  <si>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</si>
  <si>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</si>
  <si>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</si>
  <si>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</si>
  <si>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</si>
  <si>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</si>
  <si>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</si>
  <si>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</si>
  <si>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</si>
  <si>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</si>
  <si>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</si>
  <si>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</si>
  <si>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</si>
  <si>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</si>
  <si>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</si>
  <si>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</si>
  <si>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</si>
  <si>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</si>
  <si>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</si>
  <si>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</si>
  <si>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</si>
  <si>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</si>
  <si>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</si>
  <si>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</si>
  <si>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</si>
  <si>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</si>
  <si>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</si>
  <si>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</si>
  <si>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</si>
  <si>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</si>
  <si>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</si>
  <si>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</si>
  <si>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</si>
  <si>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</si>
  <si>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</si>
  <si>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</si>
  <si>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</si>
  <si>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</si>
  <si>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</si>
  <si>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</si>
  <si>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</si>
  <si>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</si>
  <si>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</si>
  <si>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</si>
  <si>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</si>
  <si>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</si>
  <si>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</si>
  <si>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</si>
  <si>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</si>
  <si>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</si>
  <si>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</si>
  <si>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</si>
  <si>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</si>
  <si>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</si>
  <si>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</si>
  <si>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</si>
  <si>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</si>
  <si>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</si>
  <si>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</si>
  <si>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</si>
  <si>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</si>
  <si>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</si>
  <si>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</si>
  <si>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</si>
  <si>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</si>
  <si>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</si>
  <si>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</si>
  <si>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</si>
  <si>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</si>
  <si>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</si>
  <si>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</si>
  <si>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</si>
  <si>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</si>
  <si>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</si>
  <si>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</si>
  <si>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</si>
  <si>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</si>
  <si>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</si>
  <si>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</si>
  <si>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</si>
  <si>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</si>
  <si>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</si>
  <si>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</si>
  <si>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</si>
  <si>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</si>
  <si>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</si>
  <si>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</si>
  <si>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</si>
  <si>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</si>
  <si>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</si>
  <si>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</si>
  <si>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</si>
  <si>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</si>
  <si>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</si>
  <si>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</si>
  <si>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</si>
  <si>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</si>
  <si>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</si>
  <si>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</si>
  <si>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</si>
  <si>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</si>
  <si>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</si>
  <si>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</si>
  <si>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</si>
  <si>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</si>
  <si>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</si>
  <si>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</si>
  <si>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</si>
  <si>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</si>
  <si>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</si>
  <si>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</si>
  <si>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</si>
  <si>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</si>
  <si>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</si>
  <si>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</si>
  <si>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</si>
  <si>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</si>
  <si>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</si>
  <si>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</si>
  <si>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</si>
  <si>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</si>
  <si>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</si>
  <si>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</si>
  <si>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</si>
  <si>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</si>
  <si>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</si>
  <si>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</si>
  <si>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</si>
  <si>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</si>
  <si>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</si>
  <si>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</si>
  <si>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</si>
  <si>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</si>
  <si>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</si>
  <si>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</si>
  <si>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</si>
  <si>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</si>
  <si>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</si>
  <si>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</si>
  <si>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</si>
  <si>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</si>
  <si>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</si>
  <si>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</si>
  <si>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</si>
  <si>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</si>
  <si>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</si>
  <si>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</si>
  <si>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</si>
  <si>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</si>
  <si>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</si>
  <si>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</si>
  <si>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</si>
  <si>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</si>
  <si>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</si>
  <si>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</si>
  <si>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</si>
  <si>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</si>
  <si>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</si>
  <si>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</si>
  <si>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</si>
  <si>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</si>
  <si>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</si>
  <si>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</si>
  <si>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</si>
  <si>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</si>
  <si>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</si>
  <si>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</si>
  <si>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</si>
  <si>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</si>
  <si>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</si>
  <si>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</si>
  <si>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</si>
  <si>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</si>
  <si>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</si>
  <si>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</si>
  <si>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</si>
  <si>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</si>
  <si>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</si>
  <si>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</si>
  <si>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</si>
  <si>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</si>
  <si>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</si>
  <si>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</si>
  <si>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</si>
  <si>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</si>
  <si>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</si>
  <si>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</si>
  <si>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</si>
  <si>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</si>
  <si>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</si>
  <si>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</si>
  <si>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</si>
  <si>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</si>
  <si>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</si>
  <si>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</si>
  <si>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</si>
  <si>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</si>
  <si>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</si>
  <si>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</si>
  <si>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</si>
  <si>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</si>
  <si>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</si>
  <si>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</si>
  <si>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</si>
  <si>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</si>
  <si>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</si>
  <si>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</si>
  <si>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</si>
  <si>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</si>
  <si>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</si>
  <si>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</si>
  <si>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</si>
  <si>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</si>
  <si>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</si>
  <si>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</si>
  <si>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</si>
  <si>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</si>
  <si>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</si>
  <si>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</si>
  <si>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</si>
  <si>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</si>
  <si>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</si>
  <si>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</si>
  <si>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</si>
  <si>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</si>
  <si>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</si>
  <si>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</si>
  <si>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</si>
  <si>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</si>
  <si>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</si>
  <si>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</si>
  <si>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</si>
  <si>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</si>
  <si>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</si>
  <si>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</si>
  <si>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</si>
  <si>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</si>
  <si>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</si>
  <si>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</si>
  <si>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</si>
  <si>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</si>
  <si>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</si>
  <si>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</si>
  <si>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</si>
  <si>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</si>
  <si>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</si>
  <si>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</si>
  <si>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</si>
  <si>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</si>
  <si>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</si>
  <si>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</si>
  <si>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</si>
  <si>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</si>
  <si>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</si>
  <si>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</si>
  <si>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</si>
  <si>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</si>
  <si>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</si>
  <si>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</si>
  <si>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</si>
  <si>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</si>
  <si>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</si>
  <si>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</si>
  <si>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</si>
  <si>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</si>
  <si>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</si>
  <si>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</si>
  <si>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</si>
  <si>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</si>
  <si>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</si>
  <si>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</si>
  <si>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</si>
  <si>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</si>
  <si>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</si>
  <si>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</si>
  <si>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</si>
  <si>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</si>
  <si>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</si>
  <si>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</si>
  <si>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</si>
  <si>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</si>
  <si>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</si>
  <si>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</si>
  <si>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</si>
  <si>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</si>
  <si>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</si>
  <si>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</si>
  <si>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</si>
  <si>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</si>
  <si>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</si>
  <si>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</si>
  <si>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</si>
  <si>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</si>
  <si>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</si>
  <si>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</si>
  <si>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</si>
  <si>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</si>
  <si>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</si>
  <si>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</si>
  <si>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</si>
  <si>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</si>
  <si>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</si>
  <si>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</si>
  <si>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</si>
  <si>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</si>
  <si>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</si>
  <si>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</si>
  <si>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</si>
  <si>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</si>
  <si>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</si>
  <si>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</si>
  <si>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</si>
  <si>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</si>
  <si>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</si>
  <si>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</si>
  <si>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</si>
  <si>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</si>
  <si>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</si>
  <si>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</si>
  <si>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</si>
  <si>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</si>
  <si>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</si>
  <si>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</si>
  <si>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</si>
  <si>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</si>
  <si>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</si>
  <si>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</si>
  <si>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</si>
  <si>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</si>
  <si>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</si>
  <si>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</si>
  <si>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</si>
  <si>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</si>
  <si>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</si>
  <si>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</si>
  <si>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</si>
  <si>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</si>
  <si>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</si>
  <si>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</si>
  <si>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</si>
  <si>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</si>
  <si>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</si>
  <si>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</si>
  <si>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</si>
  <si>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</si>
  <si>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</si>
  <si>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</si>
  <si>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</si>
  <si>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</si>
  <si>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</si>
  <si>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</si>
  <si>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</si>
  <si>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</si>
  <si>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</si>
  <si>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</si>
  <si>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</si>
  <si>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</si>
  <si>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</si>
  <si>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</si>
  <si>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</si>
  <si>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</si>
  <si>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</si>
  <si>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</si>
  <si>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</si>
  <si>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</si>
  <si>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</si>
  <si>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</si>
  <si>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</si>
  <si>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</si>
  <si>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</si>
  <si>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</si>
  <si>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</si>
  <si>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</si>
  <si>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</si>
  <si>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</si>
  <si>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</si>
  <si>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</si>
  <si>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</si>
  <si>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</si>
  <si>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</si>
  <si>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</si>
  <si>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</si>
  <si>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</si>
  <si>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</si>
  <si>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</si>
  <si>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</si>
  <si>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</si>
  <si>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</si>
  <si>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</si>
  <si>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</si>
  <si>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</si>
  <si>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</si>
  <si>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</si>
  <si>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</si>
  <si>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</si>
  <si>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</si>
  <si>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</si>
  <si>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</si>
  <si>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</si>
  <si>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</si>
  <si>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</si>
  <si>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</si>
  <si>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</si>
  <si>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</si>
  <si>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</si>
  <si>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</si>
  <si>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</si>
  <si>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</si>
  <si>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</si>
  <si>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</si>
  <si>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</si>
  <si>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</si>
  <si>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</si>
  <si>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</si>
  <si>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</si>
  <si>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</si>
  <si>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</si>
  <si>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</si>
  <si>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</si>
  <si>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</si>
  <si>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</si>
  <si>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</si>
  <si>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</si>
  <si>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</si>
  <si>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</si>
  <si>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</si>
  <si>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</si>
  <si>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</si>
  <si>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</si>
  <si>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</si>
  <si>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</si>
  <si>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</si>
  <si>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</si>
  <si>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</si>
  <si>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</si>
  <si>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</si>
  <si>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</si>
  <si>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</si>
  <si>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</si>
  <si>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</si>
  <si>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</si>
  <si>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</si>
  <si>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</si>
  <si>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</si>
  <si>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</si>
  <si>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</si>
  <si>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</si>
  <si>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</si>
  <si>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</si>
  <si>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</si>
  <si>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</si>
  <si>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</si>
  <si>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</si>
  <si>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</si>
  <si>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</si>
  <si>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</si>
  <si>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</si>
  <si>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</si>
  <si>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</si>
  <si>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</si>
  <si>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</si>
  <si>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</si>
  <si>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</si>
  <si>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</si>
  <si>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</si>
  <si>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</si>
  <si>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</si>
  <si>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</si>
  <si>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</si>
  <si>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</si>
  <si>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</si>
  <si>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</si>
  <si>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</si>
  <si>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</si>
  <si>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</si>
  <si>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</si>
  <si>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</si>
  <si>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</si>
  <si>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</si>
  <si>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</si>
  <si>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</si>
  <si>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</si>
  <si>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</si>
  <si>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</si>
  <si>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</si>
  <si>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</si>
  <si>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</si>
  <si>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</si>
  <si>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</si>
  <si>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</si>
  <si>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</si>
  <si>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</si>
  <si>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</si>
  <si>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</si>
  <si>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</si>
  <si>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</si>
  <si>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</si>
  <si>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</si>
  <si>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</si>
  <si>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</si>
  <si>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</si>
  <si>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</si>
  <si>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</si>
  <si>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</si>
  <si>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</si>
  <si>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</si>
  <si>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</si>
  <si>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</si>
  <si>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</si>
  <si>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</si>
  <si>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</si>
  <si>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</si>
  <si>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</si>
  <si>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</si>
  <si>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</si>
  <si>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</si>
  <si>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</si>
  <si>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</si>
  <si>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</si>
  <si>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</si>
  <si>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</si>
  <si>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</si>
  <si>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</si>
  <si>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</si>
  <si>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</si>
  <si>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</si>
  <si>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</si>
  <si>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</si>
  <si>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</si>
  <si>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</si>
  <si>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</si>
  <si>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</si>
  <si>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</si>
  <si>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</si>
  <si>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</si>
  <si>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</si>
  <si>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</si>
  <si>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</si>
  <si>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</si>
  <si>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</si>
  <si>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</si>
  <si>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</si>
  <si>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</si>
  <si>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</si>
  <si>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</si>
  <si>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</si>
  <si>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</si>
  <si>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</si>
  <si>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</si>
  <si>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</si>
  <si>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</si>
  <si>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</si>
  <si>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</si>
  <si>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</si>
  <si>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</si>
  <si>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</si>
  <si>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</si>
  <si>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</si>
  <si>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</si>
  <si>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</si>
  <si>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</si>
  <si>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</si>
  <si>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</si>
  <si>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</si>
  <si>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</si>
  <si>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</si>
  <si>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</si>
  <si>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</si>
  <si>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</si>
  <si>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</si>
  <si>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</si>
  <si>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</si>
  <si>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</si>
  <si>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</si>
  <si>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</si>
  <si>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</si>
  <si>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</si>
  <si>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</si>
  <si>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</si>
  <si>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</si>
  <si>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</si>
  <si>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</si>
  <si>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</si>
  <si>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</si>
  <si>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</si>
  <si>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</si>
  <si>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</si>
  <si>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</si>
  <si>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</si>
  <si>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</si>
  <si>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</si>
  <si>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</si>
  <si>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</si>
  <si>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</si>
  <si>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</si>
  <si>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</si>
  <si>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</si>
  <si>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</si>
  <si>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</si>
  <si>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</si>
  <si>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</si>
  <si>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</si>
  <si>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</si>
  <si>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</si>
  <si>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</si>
  <si>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</si>
  <si>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</si>
  <si>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</si>
  <si>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</si>
  <si>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</si>
  <si>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</si>
  <si>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</si>
  <si>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</si>
  <si>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</si>
  <si>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</si>
  <si>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</si>
  <si>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</si>
  <si>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</si>
  <si>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</si>
  <si>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</si>
  <si>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</si>
  <si>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</si>
  <si>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</si>
  <si>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</si>
  <si>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</si>
  <si>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</si>
  <si>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</si>
  <si>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</si>
  <si>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</si>
  <si>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</si>
  <si>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</si>
  <si>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</si>
  <si>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</si>
  <si>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</si>
  <si>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</si>
  <si>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</si>
  <si>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</si>
  <si>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</si>
  <si>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</si>
  <si>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</si>
  <si>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</si>
  <si>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</si>
  <si>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</si>
  <si>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</si>
  <si>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</si>
  <si>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</si>
  <si>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</si>
  <si>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</si>
  <si>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</si>
  <si>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</si>
  <si>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</si>
  <si>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</si>
  <si>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</si>
  <si>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</si>
  <si>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</si>
  <si>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</si>
  <si>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</si>
  <si>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</si>
  <si>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</si>
  <si>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</si>
  <si>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</si>
  <si>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</si>
  <si>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</si>
  <si>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</si>
  <si>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</si>
  <si>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</si>
  <si>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</si>
  <si>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</si>
  <si>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</si>
  <si>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</si>
  <si>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</si>
  <si>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</si>
  <si>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</si>
  <si>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</si>
  <si>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</si>
  <si>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</si>
  <si>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</si>
  <si>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</si>
  <si>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</si>
  <si>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</si>
  <si>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</si>
  <si>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</si>
  <si>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</si>
  <si>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</si>
  <si>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</si>
  <si>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</si>
  <si>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</si>
  <si>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</si>
  <si>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</si>
  <si>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</si>
  <si>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</si>
  <si>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</si>
  <si>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</si>
  <si>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</si>
  <si>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</si>
  <si>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</si>
  <si>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</si>
  <si>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</si>
  <si>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</si>
  <si>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</si>
  <si>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</si>
  <si>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</si>
  <si>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</si>
  <si>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</si>
  <si>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</si>
  <si>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</si>
  <si>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</si>
  <si>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</si>
  <si>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</si>
  <si>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</si>
  <si>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</si>
  <si>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</si>
  <si>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</si>
  <si>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</si>
  <si>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</si>
  <si>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</si>
  <si>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</si>
  <si>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</si>
  <si>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</si>
  <si>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</si>
  <si>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</si>
  <si>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</si>
  <si>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</si>
  <si>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</si>
  <si>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</si>
  <si>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</si>
  <si>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</si>
  <si>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</si>
  <si>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</si>
  <si>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</si>
  <si>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</si>
  <si>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</si>
  <si>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</si>
  <si>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</si>
  <si>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</si>
  <si>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</si>
  <si>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</si>
  <si>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</si>
  <si>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</si>
  <si>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</si>
  <si>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</si>
  <si>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</si>
  <si>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</si>
  <si>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</si>
  <si>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</si>
  <si>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</si>
  <si>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</si>
  <si>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</si>
  <si>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</si>
  <si>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</si>
  <si>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</si>
  <si>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</si>
  <si>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</si>
  <si>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</si>
  <si>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</si>
  <si>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</si>
  <si>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</si>
  <si>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</si>
  <si>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</si>
  <si>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</si>
  <si>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</si>
  <si>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</si>
  <si>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</si>
  <si>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</si>
  <si>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</si>
  <si>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</si>
  <si>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</si>
  <si>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</si>
  <si>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</si>
  <si>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</si>
  <si>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</si>
  <si>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</si>
  <si>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</si>
  <si>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</si>
  <si>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</si>
  <si>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</si>
  <si>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</si>
  <si>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</si>
  <si>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</si>
  <si>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</si>
  <si>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</si>
  <si>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</si>
  <si>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</si>
  <si>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</si>
  <si>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</si>
  <si>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</si>
  <si>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</si>
  <si>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</si>
  <si>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</si>
  <si>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</si>
  <si>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</si>
  <si>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</si>
  <si>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</si>
  <si>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</si>
  <si>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</si>
  <si>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</si>
  <si>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</si>
  <si>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</si>
  <si>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</si>
  <si>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</si>
  <si>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</si>
  <si>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</si>
  <si>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</si>
  <si>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</si>
  <si>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</si>
  <si>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</si>
  <si>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</si>
  <si>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</si>
  <si>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</si>
  <si>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</si>
  <si>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</si>
  <si>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</si>
  <si>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</si>
  <si>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</si>
  <si>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</si>
  <si>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</si>
  <si>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</si>
  <si>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</si>
  <si>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</si>
  <si>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</si>
  <si>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</si>
  <si>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</si>
  <si>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</si>
  <si>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</si>
  <si>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</si>
  <si>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</si>
  <si>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</si>
  <si>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</si>
  <si>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</si>
  <si>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</si>
  <si>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</si>
  <si>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</si>
  <si>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</si>
  <si>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</si>
  <si>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</si>
  <si>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</si>
  <si>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</si>
  <si>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</si>
  <si>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</si>
  <si>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</si>
  <si>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</si>
  <si>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</si>
  <si>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</si>
  <si>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</si>
  <si>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</si>
  <si>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</si>
  <si>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</si>
  <si>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</si>
  <si>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</si>
  <si>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</si>
  <si>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</si>
  <si>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</si>
  <si>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</si>
  <si>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</si>
  <si>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</si>
  <si>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</si>
  <si>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</si>
  <si>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</si>
  <si>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</si>
  <si>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</si>
  <si>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</si>
  <si>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</si>
  <si>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</si>
  <si>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</si>
  <si>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</si>
  <si>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</si>
  <si>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</si>
  <si>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</si>
  <si>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</si>
  <si>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</si>
  <si>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</si>
  <si>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</si>
  <si>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</si>
  <si>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</si>
  <si>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</si>
  <si>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</si>
  <si>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</si>
  <si>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</si>
  <si>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</si>
  <si>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</si>
  <si>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</si>
  <si>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</si>
  <si>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</si>
  <si>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</si>
  <si>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</si>
  <si>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</si>
  <si>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</si>
  <si>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</si>
  <si>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</si>
  <si>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</si>
  <si>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</si>
  <si>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</si>
  <si>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</si>
  <si>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</si>
  <si>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</si>
  <si>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</si>
  <si>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</si>
  <si>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</si>
  <si>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</si>
  <si>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</si>
  <si>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</si>
  <si>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</si>
  <si>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</si>
  <si>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</si>
  <si>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</si>
  <si>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</si>
  <si>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</si>
  <si>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</si>
  <si>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</si>
  <si>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</si>
  <si>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</si>
  <si>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</si>
  <si>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</si>
  <si>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</si>
  <si>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</si>
  <si>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</si>
  <si>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</si>
  <si>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</si>
  <si>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</si>
  <si>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</si>
  <si>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</si>
  <si>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</si>
  <si>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</si>
  <si>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</si>
  <si>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</si>
  <si>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</si>
  <si>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</si>
  <si>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</si>
  <si>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</si>
  <si>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</si>
  <si>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</si>
  <si>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</si>
  <si>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</si>
  <si>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</si>
  <si>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</si>
  <si>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</si>
  <si>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</si>
  <si>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</si>
  <si>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</si>
  <si>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</si>
  <si>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</si>
  <si>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</si>
  <si>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</si>
  <si>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</si>
  <si>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</si>
  <si>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</si>
  <si>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</si>
  <si>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</si>
  <si>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</si>
  <si>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</si>
  <si>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</si>
  <si>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</si>
  <si>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</si>
  <si>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</si>
  <si>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</si>
  <si>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</si>
  <si>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</si>
  <si>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</si>
  <si>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</si>
  <si>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</si>
  <si>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</si>
  <si>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</si>
  <si>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</si>
  <si>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</si>
  <si>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</si>
  <si>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</si>
  <si>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</si>
  <si>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</si>
  <si>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</si>
  <si>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</si>
  <si>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</si>
  <si>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</si>
  <si>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</si>
  <si>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</si>
  <si>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</si>
  <si>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</si>
  <si>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</si>
  <si>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</si>
  <si>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</si>
  <si>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</si>
  <si>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</si>
  <si>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</si>
  <si>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</si>
  <si>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</si>
  <si>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</si>
  <si>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</si>
  <si>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</si>
  <si>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</si>
  <si>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</si>
  <si>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</si>
  <si>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</si>
  <si>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</si>
  <si>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</si>
  <si>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</si>
  <si>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</si>
  <si>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</si>
  <si>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</si>
  <si>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</si>
  <si>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</si>
  <si>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</si>
  <si>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</si>
  <si>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</si>
  <si>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</si>
  <si>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</si>
  <si>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</si>
  <si>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</si>
  <si>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</si>
  <si>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</si>
  <si>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</si>
  <si>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</si>
  <si>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</si>
  <si>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</si>
  <si>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</si>
  <si>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</si>
  <si>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</si>
  <si>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</si>
  <si>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</si>
  <si>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</si>
  <si>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</si>
  <si>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</si>
  <si>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</si>
  <si>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</si>
  <si>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</si>
  <si>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</si>
  <si>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</si>
  <si>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</si>
  <si>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</si>
  <si>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</si>
  <si>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</si>
  <si>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</si>
  <si>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</si>
  <si>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</si>
  <si>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</si>
  <si>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</si>
  <si>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</si>
  <si>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</si>
  <si>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</si>
  <si>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</si>
  <si>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</si>
  <si>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</si>
  <si>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</si>
  <si>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</si>
  <si>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</si>
  <si>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</si>
  <si>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</si>
  <si>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</si>
  <si>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</si>
  <si>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</si>
  <si>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</si>
  <si>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</si>
  <si>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</si>
  <si>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</si>
  <si>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</si>
  <si>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</si>
  <si>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</si>
  <si>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</si>
  <si>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</si>
  <si>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</si>
  <si>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</si>
  <si>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</si>
  <si>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</si>
  <si>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</si>
  <si>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</si>
  <si>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</si>
  <si>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</si>
  <si>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</si>
  <si>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</si>
  <si>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</si>
  <si>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</si>
  <si>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</si>
  <si>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</si>
  <si>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</si>
  <si>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</si>
  <si>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</si>
  <si>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</si>
  <si>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</si>
  <si>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</si>
  <si>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</si>
  <si>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</si>
  <si>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</si>
  <si>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</si>
  <si>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</si>
  <si>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</si>
  <si>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</si>
  <si>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</si>
  <si>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</si>
  <si>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</si>
  <si>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</si>
  <si>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</si>
  <si>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</si>
  <si>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</si>
  <si>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</si>
  <si>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</si>
  <si>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</si>
  <si>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</si>
  <si>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</si>
  <si>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</si>
  <si>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</si>
  <si>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</si>
  <si>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</si>
  <si>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</si>
  <si>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</si>
  <si>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</si>
  <si>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</si>
  <si>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</si>
  <si>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</si>
  <si>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</si>
  <si>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</si>
  <si>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</si>
  <si>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</si>
  <si>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</si>
  <si>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</si>
  <si>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</si>
  <si>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</si>
  <si>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</si>
  <si>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</si>
  <si>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</si>
  <si>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</si>
  <si>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</si>
  <si>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</si>
  <si>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</si>
  <si>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</si>
  <si>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</si>
  <si>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</si>
  <si>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</si>
  <si>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</si>
  <si>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</si>
  <si>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</si>
  <si>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</si>
  <si>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</si>
  <si>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</si>
  <si>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</si>
  <si>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</si>
  <si>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</si>
  <si>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</si>
  <si>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</si>
  <si>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</si>
  <si>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</si>
  <si>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</si>
  <si>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</si>
  <si>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</si>
  <si>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</si>
  <si>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</si>
  <si>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</si>
  <si>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</si>
  <si>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</si>
  <si>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</si>
  <si>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</si>
  <si>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</si>
  <si>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</si>
  <si>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</si>
  <si>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</si>
  <si>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</si>
  <si>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</si>
  <si>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</si>
  <si>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</si>
  <si>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</si>
  <si>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</si>
  <si>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</si>
  <si>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</si>
  <si>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</si>
  <si>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</si>
  <si>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</si>
  <si>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</si>
  <si>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</si>
  <si>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</si>
  <si>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</si>
  <si>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</si>
  <si>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</si>
  <si>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</si>
  <si>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</si>
  <si>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</si>
  <si>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</si>
  <si>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</si>
  <si>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</si>
  <si>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</si>
  <si>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</si>
  <si>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</si>
  <si>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</si>
  <si>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</si>
  <si>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</si>
  <si>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</si>
  <si>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</si>
  <si>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</si>
  <si>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</si>
  <si>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</si>
  <si>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</si>
  <si>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</si>
  <si>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</si>
  <si>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</si>
  <si>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</si>
  <si>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</si>
  <si>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</si>
  <si>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</si>
  <si>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</si>
  <si>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</si>
  <si>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</si>
  <si>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</si>
  <si>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</si>
  <si>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</si>
  <si>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</si>
  <si>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</si>
  <si>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</si>
  <si>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</si>
  <si>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</si>
  <si>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</si>
  <si>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</si>
  <si>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</si>
  <si>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</si>
  <si>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</si>
  <si>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</si>
  <si>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</si>
  <si>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</si>
  <si>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</si>
  <si>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</si>
  <si>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</si>
  <si>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</si>
  <si>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</si>
  <si>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</si>
  <si>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</si>
  <si>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</si>
  <si>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</si>
  <si>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</si>
  <si>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</si>
  <si>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</si>
  <si>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</si>
  <si>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</si>
  <si>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</si>
  <si>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</si>
  <si>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</si>
  <si>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</si>
  <si>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</si>
  <si>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</si>
  <si>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</si>
  <si>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</si>
  <si>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</si>
  <si>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</si>
  <si>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</si>
  <si>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</si>
  <si>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</si>
  <si>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</si>
  <si>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</si>
  <si>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</si>
  <si>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</si>
  <si>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</si>
  <si>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</si>
  <si>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</si>
  <si>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</si>
  <si>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</si>
  <si>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</si>
  <si>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</si>
  <si>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</si>
  <si>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</si>
  <si>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</si>
  <si>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</si>
  <si>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</si>
  <si>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</si>
  <si>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</si>
  <si>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</si>
  <si>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</si>
  <si>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</si>
  <si>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</si>
  <si>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</si>
  <si>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</si>
  <si>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</si>
  <si>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</si>
  <si>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</si>
  <si>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</si>
  <si>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</si>
  <si>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</si>
  <si>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</si>
  <si>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</si>
  <si>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</si>
  <si>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</si>
  <si>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</si>
  <si>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</si>
  <si>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</si>
  <si>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</si>
  <si>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</si>
  <si>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</si>
  <si>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</si>
  <si>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</si>
  <si>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</si>
  <si>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</si>
  <si>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</si>
  <si>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</si>
  <si>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</si>
  <si>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</si>
  <si>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</si>
  <si>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</si>
  <si>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</si>
  <si>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</si>
  <si>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</si>
  <si>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</si>
  <si>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</si>
  <si>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</si>
  <si>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</si>
  <si>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</si>
  <si>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</si>
  <si>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</si>
  <si>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</si>
  <si>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</si>
  <si>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</si>
  <si>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</si>
  <si>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</si>
  <si>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</si>
  <si>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</si>
  <si>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</si>
  <si>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</si>
  <si>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</si>
  <si>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</si>
  <si>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</si>
  <si>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</si>
  <si>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</si>
  <si>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</si>
  <si>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</si>
  <si>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</si>
  <si>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</si>
  <si>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</si>
  <si>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</si>
  <si>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</si>
  <si>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</si>
  <si>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</si>
  <si>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</si>
  <si>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</si>
  <si>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</si>
  <si>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</si>
  <si>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</si>
  <si>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</si>
  <si>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</si>
  <si>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</si>
  <si>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</si>
  <si>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</si>
  <si>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</si>
  <si>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</si>
  <si>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</si>
  <si>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</si>
  <si>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</si>
  <si>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</si>
  <si>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</si>
  <si>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</si>
  <si>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</si>
  <si>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</si>
  <si>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</si>
  <si>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</si>
  <si>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</si>
  <si>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</si>
  <si>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</si>
  <si>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</si>
  <si>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</si>
  <si>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</si>
  <si>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</si>
  <si>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</si>
  <si>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</si>
  <si>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</si>
  <si>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</si>
  <si>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</si>
  <si>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</si>
  <si>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</si>
  <si>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</si>
  <si>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</si>
  <si>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</si>
  <si>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</si>
  <si>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</si>
  <si>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</si>
  <si>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</si>
  <si>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</si>
  <si>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</si>
  <si>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</si>
  <si>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</si>
  <si>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</si>
  <si>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</si>
  <si>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</si>
  <si>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</si>
  <si>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</si>
  <si>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</si>
  <si>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</si>
  <si>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</si>
  <si>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</si>
  <si>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</si>
  <si>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</si>
  <si>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</si>
  <si>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</si>
  <si>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</si>
  <si>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</si>
  <si>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</si>
  <si>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</si>
  <si>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</si>
  <si>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</si>
  <si>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</si>
  <si>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</si>
  <si>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</si>
  <si>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</si>
  <si>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</si>
  <si>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</si>
  <si>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</si>
  <si>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</si>
  <si>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</si>
  <si>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</si>
  <si>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</si>
  <si>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</si>
  <si>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</si>
  <si>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</si>
  <si>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</si>
  <si>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</si>
  <si>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</si>
  <si>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</si>
  <si>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</si>
  <si>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</si>
  <si>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</si>
  <si>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</si>
  <si>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</si>
  <si>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</si>
  <si>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</si>
  <si>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</si>
  <si>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</si>
  <si>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</si>
  <si>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</si>
  <si>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</si>
  <si>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</si>
  <si>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</si>
  <si>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</si>
  <si>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</si>
  <si>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</si>
  <si>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</si>
  <si>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</si>
  <si>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</si>
  <si>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</si>
  <si>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</si>
  <si>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</si>
  <si>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</si>
  <si>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</si>
  <si>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</si>
  <si>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</si>
  <si>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</si>
  <si>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</si>
  <si>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</si>
  <si>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</si>
  <si>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</si>
  <si>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</si>
  <si>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</si>
  <si>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</si>
  <si>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</si>
  <si>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</si>
  <si>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</si>
  <si>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</si>
  <si>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</si>
  <si>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</si>
  <si>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</si>
  <si>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</si>
  <si>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</si>
  <si>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</si>
  <si>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</si>
  <si>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</si>
  <si>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</si>
  <si>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</si>
  <si>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</si>
  <si>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</si>
  <si>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</si>
  <si>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</si>
  <si>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</si>
  <si>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</si>
  <si>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</si>
  <si>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</si>
  <si>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</si>
  <si>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</si>
  <si>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</si>
  <si>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</si>
  <si>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</si>
  <si>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</si>
  <si>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</si>
  <si>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</si>
  <si>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</si>
  <si>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</si>
  <si>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</si>
  <si>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</si>
  <si>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</si>
  <si>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</si>
  <si>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</si>
  <si>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</si>
  <si>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</si>
  <si>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</si>
  <si>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</si>
  <si>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</si>
  <si>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</si>
  <si>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</si>
  <si>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</si>
  <si>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</si>
  <si>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</si>
  <si>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</si>
  <si>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</si>
  <si>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</si>
  <si>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</si>
  <si>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</si>
  <si>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</si>
  <si>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</si>
  <si>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</si>
  <si>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</si>
  <si>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</si>
  <si>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</si>
  <si>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</si>
  <si>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</si>
  <si>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</si>
  <si>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</si>
  <si>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</si>
  <si>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</si>
  <si>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</si>
  <si>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</si>
  <si>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</si>
  <si>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</si>
  <si>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</si>
  <si>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</si>
  <si>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</si>
  <si>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</si>
  <si>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</si>
  <si>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</si>
  <si>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</si>
  <si>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</si>
  <si>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</si>
  <si>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</si>
  <si>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</si>
  <si>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</si>
  <si>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</si>
  <si>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</si>
  <si>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</si>
  <si>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</si>
  <si>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</si>
  <si>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</si>
  <si>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</si>
  <si>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</si>
  <si>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</si>
  <si>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</si>
  <si>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</si>
  <si>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</si>
  <si>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</si>
  <si>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</si>
  <si>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</si>
  <si>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</si>
  <si>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</si>
  <si>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</si>
  <si>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</si>
  <si>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</si>
  <si>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</si>
  <si>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</si>
  <si>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</si>
  <si>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</si>
  <si>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</si>
  <si>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</si>
  <si>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</si>
  <si>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</si>
  <si>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</si>
  <si>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</si>
  <si>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</si>
  <si>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</si>
  <si>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</si>
  <si>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</si>
  <si>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</si>
  <si>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</si>
  <si>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</si>
  <si>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</si>
  <si>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</si>
  <si>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</si>
  <si>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</si>
  <si>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</si>
  <si>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</si>
  <si>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</si>
  <si>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</si>
  <si>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</si>
  <si>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</si>
  <si>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</si>
  <si>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</si>
  <si>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</si>
  <si>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</si>
  <si>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</si>
  <si>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</si>
  <si>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</si>
  <si>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</si>
  <si>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</si>
  <si>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</si>
  <si>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</si>
  <si>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</si>
  <si>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</si>
  <si>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</si>
  <si>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</si>
  <si>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</si>
  <si>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</si>
  <si>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</si>
  <si>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</si>
  <si>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</si>
  <si>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</si>
  <si>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</si>
  <si>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</si>
  <si>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</si>
  <si>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</si>
  <si>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</si>
  <si>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</si>
  <si>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</si>
  <si>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</si>
  <si>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</si>
  <si>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</si>
  <si>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</si>
  <si>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</si>
  <si>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</si>
  <si>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</si>
  <si>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</si>
  <si>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</si>
  <si>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</si>
  <si>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</si>
  <si>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</si>
  <si>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</si>
  <si>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</si>
  <si>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</si>
  <si>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</si>
  <si>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</si>
  <si>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</si>
  <si>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</si>
  <si>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</si>
  <si>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</si>
  <si>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</si>
  <si>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</si>
  <si>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</si>
  <si>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</si>
  <si>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</si>
  <si>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</si>
  <si>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</si>
  <si>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</si>
  <si>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</si>
  <si>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</si>
  <si>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</si>
  <si>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</si>
  <si>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</si>
  <si>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</si>
  <si>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</si>
  <si>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</si>
  <si>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</si>
  <si>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</si>
  <si>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</si>
  <si>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</si>
  <si>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</si>
  <si>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</si>
  <si>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</si>
  <si>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</si>
  <si>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</si>
  <si>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</si>
  <si>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</si>
  <si>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</si>
  <si>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</si>
  <si>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</si>
  <si>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</si>
  <si>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</si>
  <si>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</si>
  <si>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</si>
  <si>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</si>
  <si>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</si>
  <si>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</si>
  <si>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</si>
  <si>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</si>
  <si>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</si>
  <si>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</si>
  <si>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</si>
  <si>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</si>
  <si>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</si>
  <si>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</si>
  <si>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</si>
  <si>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</si>
  <si>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</si>
  <si>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</si>
  <si>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</si>
  <si>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</si>
  <si>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</si>
  <si>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</si>
  <si>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</si>
  <si>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</si>
  <si>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</si>
  <si>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</si>
  <si>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</si>
  <si>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</si>
  <si>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</si>
  <si>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</si>
  <si>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</si>
  <si>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</si>
  <si>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</si>
  <si>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</si>
  <si>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</si>
  <si>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</si>
  <si>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</si>
  <si>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</si>
  <si>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</si>
  <si>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</si>
  <si>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</si>
  <si>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</si>
  <si>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</si>
  <si>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</si>
  <si>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</si>
  <si>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</si>
  <si>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</si>
  <si>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</si>
  <si>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</si>
  <si>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</si>
  <si>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</si>
  <si>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</si>
  <si>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</si>
  <si>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</si>
  <si>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</si>
  <si>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</si>
  <si>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</si>
  <si>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</si>
  <si>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</si>
  <si>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</si>
  <si>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</si>
  <si>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</si>
  <si>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</si>
  <si>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</si>
  <si>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</si>
  <si>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</si>
  <si>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</si>
  <si>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</si>
  <si>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</si>
  <si>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</si>
  <si>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</si>
  <si>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</si>
  <si>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</si>
  <si>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</si>
  <si>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</si>
  <si>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</si>
  <si>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</si>
  <si>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</si>
  <si>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</si>
  <si>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</si>
  <si>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</si>
  <si>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</si>
  <si>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</si>
  <si>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</si>
  <si>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</si>
  <si>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</si>
  <si>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</si>
  <si>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</si>
  <si>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</si>
  <si>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</si>
  <si>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</si>
  <si>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</si>
  <si>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</si>
  <si>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</si>
  <si>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</si>
  <si>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</si>
  <si>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</si>
  <si>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</si>
  <si>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</si>
  <si>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</si>
  <si>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</si>
  <si>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</si>
  <si>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</si>
  <si>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</si>
  <si>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</si>
  <si>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</si>
  <si>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</si>
  <si>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</si>
  <si>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</si>
  <si>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</si>
  <si>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</si>
  <si>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</si>
  <si>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</si>
  <si>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</si>
  <si>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</si>
  <si>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</si>
  <si>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</si>
  <si>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</si>
  <si>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</si>
  <si>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</si>
  <si>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</si>
  <si>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</si>
  <si>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</si>
  <si>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</si>
  <si>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</si>
  <si>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</si>
  <si>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</si>
  <si>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</si>
  <si>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</si>
  <si>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</si>
  <si>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</si>
  <si>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</si>
  <si>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</si>
  <si>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</si>
  <si>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</si>
  <si>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</si>
  <si>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</si>
  <si>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</si>
  <si>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</si>
  <si>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</si>
  <si>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</si>
  <si>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</si>
  <si>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</si>
  <si>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</si>
  <si>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</si>
  <si>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</si>
  <si>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</si>
  <si>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</si>
  <si>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</si>
  <si>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</si>
  <si>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</si>
  <si>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</si>
  <si>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</si>
  <si>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</si>
  <si>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</si>
  <si>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</si>
  <si>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</si>
  <si>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</si>
  <si>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</si>
  <si>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</si>
  <si>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</si>
  <si>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</si>
  <si>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</si>
  <si>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</si>
  <si>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</si>
  <si>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</si>
  <si>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</si>
  <si>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</si>
  <si>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</si>
  <si>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</si>
  <si>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</si>
  <si>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</si>
  <si>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</si>
  <si>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</si>
  <si>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</si>
  <si>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</si>
  <si>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</si>
  <si>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</si>
  <si>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</si>
  <si>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</si>
  <si>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</si>
  <si>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</si>
  <si>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</si>
  <si>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</si>
  <si>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</si>
  <si>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</si>
  <si>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</si>
  <si>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</si>
  <si>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</si>
  <si>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</si>
  <si>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</si>
  <si>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</si>
  <si>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</si>
  <si>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</si>
  <si>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</si>
  <si>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</si>
  <si>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</si>
  <si>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</si>
  <si>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</si>
  <si>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</si>
  <si>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</si>
  <si>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</si>
  <si>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</si>
  <si>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</si>
  <si>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</si>
  <si>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</si>
  <si>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</si>
  <si>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</si>
  <si>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</si>
  <si>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</si>
  <si>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</si>
  <si>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</si>
  <si>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</si>
  <si>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</si>
  <si>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</si>
  <si>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</si>
  <si>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</si>
  <si>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</si>
  <si>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</si>
  <si>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</si>
  <si>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</si>
  <si>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</si>
  <si>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</si>
  <si>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</si>
  <si>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</si>
  <si>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</si>
  <si>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</si>
  <si>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</si>
  <si>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</si>
  <si>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</si>
  <si>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</si>
  <si>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</si>
  <si>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</si>
  <si>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</si>
  <si>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</si>
  <si>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</si>
  <si>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</si>
  <si>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</si>
  <si>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</si>
  <si>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</si>
  <si>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</si>
  <si>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</si>
  <si>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</si>
  <si>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</si>
  <si>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</si>
  <si>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</si>
  <si>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</si>
  <si>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</si>
  <si>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</si>
  <si>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</si>
  <si>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</si>
  <si>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</si>
  <si>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</si>
  <si>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</si>
  <si>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</si>
  <si>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</si>
  <si>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</si>
  <si>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</si>
  <si>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</si>
  <si>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</si>
  <si>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</si>
  <si>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</si>
  <si>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</si>
  <si>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</si>
  <si>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</si>
  <si>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</si>
  <si>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</si>
  <si>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</si>
  <si>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</si>
  <si>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</si>
  <si>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</si>
  <si>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</si>
  <si>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</si>
  <si>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</si>
  <si>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</si>
  <si>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</si>
  <si>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</si>
  <si>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</si>
  <si>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</si>
  <si>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</si>
  <si>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</si>
  <si>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</si>
  <si>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</si>
  <si>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</si>
  <si>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</si>
  <si>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</si>
  <si>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</si>
  <si>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</si>
  <si>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</si>
  <si>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</si>
  <si>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</si>
  <si>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</si>
  <si>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</si>
  <si>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</si>
  <si>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</si>
  <si>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</si>
  <si>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</si>
  <si>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</si>
  <si>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</si>
  <si>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</si>
  <si>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</si>
  <si>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</si>
  <si>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</si>
  <si>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</si>
  <si>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</si>
  <si>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</si>
  <si>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</si>
  <si>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</si>
  <si>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</si>
  <si>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</si>
  <si>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</si>
  <si>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</si>
  <si>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</si>
  <si>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</si>
  <si>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</si>
  <si>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</si>
  <si>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</si>
  <si>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</si>
  <si>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</si>
  <si>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</si>
  <si>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</si>
  <si>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</si>
  <si>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</si>
  <si>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</si>
  <si>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</si>
  <si>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</si>
  <si>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</si>
  <si>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</si>
  <si>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</si>
  <si>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</si>
  <si>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</si>
  <si>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</si>
  <si>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</si>
  <si>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</si>
  <si>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</si>
  <si>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</si>
  <si>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</si>
  <si>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</si>
  <si>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</si>
  <si>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</si>
  <si>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</si>
  <si>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</si>
  <si>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</si>
  <si>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</si>
  <si>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</si>
  <si>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</si>
  <si>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</si>
  <si>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</si>
  <si>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</si>
  <si>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</si>
  <si>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</si>
  <si>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</si>
  <si>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</si>
  <si>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</si>
  <si>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</si>
  <si>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</si>
  <si>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</si>
  <si>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</si>
  <si>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</si>
  <si>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</si>
  <si>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</si>
  <si>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</si>
  <si>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</si>
  <si>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</si>
  <si>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</si>
  <si>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</si>
  <si>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</si>
  <si>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</si>
  <si>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</si>
  <si>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</si>
  <si>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</si>
  <si>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</si>
  <si>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</si>
  <si>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</si>
  <si>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</si>
  <si>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</si>
  <si>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</si>
  <si>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</si>
  <si>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</si>
  <si>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</si>
  <si>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</si>
  <si>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</si>
  <si>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</si>
  <si>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</si>
  <si>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</si>
  <si>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</si>
  <si>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</si>
  <si>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</si>
  <si>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</si>
  <si>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</si>
  <si>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</si>
  <si>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</si>
  <si>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</si>
  <si>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</si>
  <si>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</si>
  <si>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</si>
  <si>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</si>
  <si>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</si>
  <si>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</si>
  <si>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</si>
  <si>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</si>
  <si>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</si>
  <si>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</si>
  <si>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</si>
  <si>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</si>
  <si>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</si>
  <si>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</si>
  <si>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</si>
  <si>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</si>
  <si>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</si>
  <si>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</si>
  <si>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</si>
  <si>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</si>
  <si>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</si>
  <si>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</si>
  <si>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</si>
  <si>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</si>
  <si>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</si>
  <si>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</si>
  <si>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</si>
  <si>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</si>
  <si>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</si>
  <si>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</si>
  <si>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</si>
  <si>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</si>
  <si>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</si>
  <si>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</si>
  <si>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</si>
  <si>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</si>
  <si>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</si>
  <si>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</si>
  <si>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</si>
  <si>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</si>
  <si>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</si>
  <si>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</si>
  <si>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</si>
  <si>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</si>
  <si>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</si>
  <si>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</si>
  <si>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</si>
  <si>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</si>
  <si>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</si>
  <si>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</si>
  <si>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</si>
  <si>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</si>
  <si>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</si>
  <si>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</si>
  <si>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</si>
  <si>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</si>
  <si>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</si>
  <si>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</si>
  <si>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</si>
  <si>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</si>
  <si>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</si>
  <si>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</si>
  <si>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</si>
  <si>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</si>
  <si>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</si>
  <si>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</si>
  <si>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</si>
  <si>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</si>
  <si>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</si>
  <si>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</si>
  <si>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</si>
  <si>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</si>
  <si>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</si>
  <si>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</si>
  <si>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</si>
  <si>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</si>
  <si>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</si>
  <si>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</si>
  <si>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</si>
  <si>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</si>
  <si>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</si>
  <si>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</si>
  <si>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</si>
  <si>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</si>
  <si>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</si>
  <si>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</si>
  <si>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</si>
  <si>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</si>
  <si>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</si>
  <si>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</si>
  <si>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</si>
  <si>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</si>
  <si>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</si>
  <si>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</si>
  <si>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</si>
  <si>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</si>
  <si>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</si>
  <si>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</si>
  <si>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</si>
  <si>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</si>
  <si>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</si>
  <si>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</si>
  <si>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</si>
  <si>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</si>
  <si>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</si>
  <si>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</si>
  <si>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</si>
  <si>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</si>
  <si>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</si>
  <si>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</si>
  <si>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</si>
  <si>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</si>
  <si>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</si>
  <si>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</si>
  <si>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</si>
  <si>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</si>
  <si>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</si>
  <si>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</si>
  <si>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</si>
  <si>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</si>
  <si>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</si>
  <si>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</si>
  <si>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</si>
  <si>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</si>
  <si>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</si>
  <si>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</si>
  <si>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</si>
  <si>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</si>
  <si>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</si>
  <si>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</si>
  <si>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</si>
  <si>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</si>
  <si>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</si>
  <si>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</si>
  <si>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</si>
  <si>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</si>
  <si>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</si>
  <si>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</si>
  <si>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</si>
  <si>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</si>
  <si>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</si>
  <si>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</si>
  <si>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</si>
  <si>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</si>
  <si>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</si>
  <si>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</si>
  <si>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</si>
  <si>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</si>
  <si>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</si>
  <si>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</si>
  <si>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</si>
  <si>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</si>
  <si>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</si>
  <si>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</si>
  <si>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</si>
  <si>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</si>
  <si>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</si>
  <si>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</si>
  <si>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</si>
  <si>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</si>
  <si>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</si>
  <si>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</si>
  <si>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</si>
  <si>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</si>
  <si>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</si>
  <si>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</si>
  <si>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</si>
  <si>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</si>
  <si>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</si>
  <si>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</si>
  <si>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</si>
  <si>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</si>
  <si>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</si>
  <si>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</si>
  <si>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</si>
  <si>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</si>
  <si>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</si>
  <si>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</si>
  <si>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</si>
  <si>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</si>
  <si>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</si>
  <si>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</si>
  <si>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</si>
  <si>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</si>
  <si>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</si>
  <si>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</si>
  <si>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</si>
  <si>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</si>
  <si>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</si>
  <si>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</si>
  <si>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</si>
  <si>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</si>
  <si>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</si>
  <si>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</si>
  <si>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</si>
  <si>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</si>
  <si>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</si>
  <si>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</si>
  <si>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</si>
  <si>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</si>
  <si>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</si>
  <si>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</si>
  <si>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</si>
  <si>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</si>
  <si>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</si>
  <si>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</si>
  <si>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</si>
  <si>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</si>
  <si>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</si>
  <si>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</si>
  <si>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</si>
  <si>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</si>
  <si>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</si>
  <si>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</si>
  <si>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</si>
  <si>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</si>
  <si>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</si>
  <si>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</si>
  <si>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</si>
  <si>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</si>
  <si>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</si>
  <si>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</si>
  <si>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</si>
  <si>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</si>
  <si>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</si>
  <si>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</si>
  <si>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</si>
  <si>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</si>
  <si>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</si>
  <si>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</si>
  <si>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</si>
  <si>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</si>
  <si>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</si>
  <si>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</si>
  <si>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</si>
  <si>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</si>
  <si>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</si>
  <si>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</si>
  <si>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</si>
  <si>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</si>
  <si>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</si>
  <si>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</si>
  <si>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</si>
  <si>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</si>
  <si>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</si>
  <si>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</si>
  <si>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</si>
  <si>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</si>
  <si>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</si>
  <si>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</si>
  <si>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</si>
  <si>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</si>
  <si>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</si>
  <si>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</si>
  <si>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</si>
  <si>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</si>
  <si>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</si>
  <si>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</si>
  <si>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</si>
  <si>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</si>
  <si>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</si>
  <si>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</si>
  <si>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</si>
  <si>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</si>
  <si>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</si>
  <si>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</si>
  <si>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</si>
  <si>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</si>
  <si>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</si>
  <si>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</si>
  <si>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</si>
  <si>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</si>
  <si>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</si>
  <si>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</si>
  <si>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</si>
  <si>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</si>
  <si>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</si>
  <si>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</si>
  <si>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</si>
  <si>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</si>
  <si>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</si>
  <si>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</si>
  <si>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</si>
  <si>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</si>
  <si>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</si>
  <si>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</si>
  <si>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</si>
  <si>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</si>
  <si>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</si>
  <si>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</si>
  <si>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</si>
  <si>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</si>
  <si>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</si>
  <si>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</si>
  <si>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</si>
  <si>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</si>
  <si>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</si>
  <si>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</si>
  <si>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</si>
  <si>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</si>
  <si>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</si>
  <si>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</si>
  <si>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</si>
  <si>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</si>
  <si>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</si>
  <si>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</si>
  <si>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</si>
  <si>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</si>
  <si>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</si>
  <si>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</si>
  <si>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</si>
  <si>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</si>
  <si>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</si>
  <si>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</si>
  <si>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</si>
  <si>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</si>
  <si>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</si>
  <si>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</si>
  <si>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</si>
  <si>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</si>
  <si>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</si>
  <si>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</si>
  <si>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</si>
  <si>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</si>
  <si>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</si>
  <si>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</si>
  <si>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</si>
  <si>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</si>
  <si>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</si>
  <si>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</si>
  <si>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</si>
  <si>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</si>
  <si>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</si>
  <si>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</si>
  <si>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</si>
  <si>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</si>
  <si>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</si>
  <si>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</si>
  <si>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</si>
  <si>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</si>
  <si>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</si>
  <si>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</si>
  <si>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</si>
  <si>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</si>
  <si>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</si>
  <si>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</si>
  <si>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</si>
  <si>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</si>
  <si>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</si>
  <si>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</si>
  <si>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</si>
  <si>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</si>
  <si>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</si>
  <si>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</si>
  <si>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</si>
  <si>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</si>
  <si>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</si>
  <si>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</si>
  <si>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</si>
  <si>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</si>
  <si>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</si>
  <si>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</si>
  <si>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</si>
  <si>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</si>
  <si>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</si>
  <si>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</si>
  <si>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</si>
  <si>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</si>
  <si>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</si>
  <si>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</si>
  <si>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</si>
  <si>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</si>
  <si>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</si>
  <si>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</si>
  <si>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</si>
  <si>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</si>
  <si>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</si>
  <si>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</si>
  <si>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</si>
  <si>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</si>
  <si>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</si>
  <si>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</si>
  <si>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</si>
  <si>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</si>
  <si>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</si>
  <si>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</si>
  <si>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</si>
  <si>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</si>
  <si>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</si>
  <si>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</si>
  <si>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</si>
  <si>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</si>
  <si>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</si>
  <si>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</si>
  <si>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</si>
  <si>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</si>
  <si>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</si>
  <si>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</si>
  <si>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</si>
  <si>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</si>
  <si>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</si>
  <si>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</si>
  <si>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</si>
  <si>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</si>
  <si>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</si>
  <si>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</si>
  <si>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</si>
  <si>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</si>
  <si>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</si>
  <si>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</si>
  <si>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</si>
  <si>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</si>
  <si>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</si>
  <si>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</si>
  <si>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</si>
  <si>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</si>
  <si>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</si>
  <si>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</si>
  <si>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</si>
  <si>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</si>
  <si>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</si>
  <si>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</si>
  <si>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</si>
  <si>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</si>
  <si>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</si>
  <si>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</si>
  <si>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</si>
  <si>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</si>
  <si>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</si>
  <si>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</si>
  <si>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</si>
  <si>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</si>
  <si>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</si>
  <si>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</si>
  <si>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</si>
  <si>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</si>
  <si>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</si>
  <si>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</si>
  <si>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</si>
  <si>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</si>
  <si>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</si>
  <si>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</si>
  <si>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</si>
  <si>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</si>
  <si>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</si>
  <si>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</si>
  <si>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</si>
  <si>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</si>
  <si>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</si>
  <si>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</si>
  <si>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</si>
  <si>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</si>
  <si>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</si>
  <si>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</si>
  <si>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</si>
  <si>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</si>
  <si>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</si>
  <si>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</si>
  <si>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</si>
  <si>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</si>
  <si>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</si>
  <si>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</si>
  <si>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</si>
  <si>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</si>
  <si>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</si>
  <si>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</si>
  <si>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</si>
  <si>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</si>
  <si>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</si>
  <si>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</si>
  <si>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</si>
  <si>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</si>
  <si>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</si>
  <si>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</si>
  <si>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</si>
  <si>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</si>
  <si>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</si>
  <si>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</si>
  <si>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</si>
  <si>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</si>
  <si>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</si>
  <si>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</si>
  <si>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</si>
  <si>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</si>
  <si>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</si>
  <si>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</si>
  <si>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</si>
  <si>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</si>
  <si>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</si>
  <si>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</si>
  <si>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</si>
  <si>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</si>
  <si>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</si>
  <si>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</si>
  <si>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</si>
  <si>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</si>
  <si>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</si>
  <si>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</si>
  <si>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</si>
  <si>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</si>
  <si>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</si>
  <si>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</si>
  <si>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</si>
  <si>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</si>
  <si>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</si>
  <si>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</si>
  <si>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</si>
  <si>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</si>
  <si>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</si>
  <si>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</si>
  <si>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</si>
  <si>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</si>
  <si>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</si>
  <si>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</si>
  <si>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</si>
  <si>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</si>
  <si>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</si>
  <si>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</si>
  <si>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</si>
  <si>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</si>
  <si>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</si>
  <si>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</si>
  <si>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</si>
  <si>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</si>
  <si>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</si>
  <si>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</si>
  <si>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</si>
  <si>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</si>
  <si>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</si>
  <si>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</si>
  <si>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</si>
  <si>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</si>
  <si>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</si>
  <si>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</si>
  <si>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</si>
  <si>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</si>
  <si>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</si>
  <si>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</si>
  <si>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</si>
  <si>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</si>
  <si>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</si>
  <si>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</si>
  <si>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</si>
  <si>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</si>
  <si>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</si>
  <si>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</si>
  <si>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</si>
  <si>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</si>
  <si>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</si>
  <si>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</si>
  <si>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</si>
  <si>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</si>
  <si>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</si>
  <si>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</si>
  <si>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</si>
  <si>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</si>
  <si>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</si>
  <si>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</si>
  <si>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</si>
  <si>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</si>
  <si>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</si>
  <si>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</si>
  <si>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</si>
  <si>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</si>
  <si>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</si>
  <si>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</si>
  <si>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</si>
  <si>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</si>
  <si>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</si>
  <si>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</si>
  <si>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</si>
  <si>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</si>
  <si>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</si>
  <si>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</si>
  <si>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</si>
  <si>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</si>
  <si>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</si>
  <si>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</si>
  <si>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</si>
  <si>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</si>
  <si>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</si>
  <si>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</si>
  <si>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</si>
  <si>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</si>
  <si>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</si>
  <si>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</si>
  <si>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</si>
  <si>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</si>
  <si>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</si>
  <si>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</si>
  <si>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</si>
  <si>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</si>
  <si>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</si>
  <si>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</si>
  <si>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</si>
  <si>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</si>
  <si>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</si>
  <si>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</si>
  <si>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</si>
  <si>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</si>
  <si>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</si>
  <si>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</si>
  <si>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</si>
  <si>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</si>
  <si>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</si>
  <si>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</si>
  <si>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</si>
  <si>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</si>
  <si>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</si>
  <si>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</si>
  <si>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</si>
  <si>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</si>
  <si>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</si>
  <si>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</si>
  <si>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</si>
  <si>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</si>
  <si>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</si>
  <si>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</si>
  <si>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</si>
  <si>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</si>
  <si>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</si>
  <si>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</si>
  <si>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</si>
  <si>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</si>
  <si>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</si>
  <si>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</si>
  <si>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</si>
  <si>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</si>
  <si>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</si>
  <si>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</si>
  <si>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</si>
  <si>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</si>
  <si>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</si>
  <si>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</si>
  <si>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</si>
  <si>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</si>
  <si>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</si>
  <si>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</si>
  <si>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</si>
  <si>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</si>
  <si>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</si>
  <si>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</si>
  <si>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</si>
  <si>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</si>
  <si>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</si>
  <si>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</si>
  <si>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</si>
  <si>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</si>
  <si>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</si>
  <si>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</si>
  <si>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</si>
  <si>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</si>
  <si>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</si>
  <si>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</si>
  <si>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</si>
  <si>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</si>
  <si>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</si>
  <si>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</si>
  <si>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</si>
  <si>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</si>
  <si>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</si>
  <si>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</si>
  <si>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</si>
  <si>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</si>
  <si>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</si>
  <si>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</si>
  <si>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</si>
  <si>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</si>
  <si>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</si>
  <si>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</si>
  <si>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</si>
  <si>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</si>
  <si>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</si>
  <si>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</si>
  <si>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</si>
  <si>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</si>
  <si>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</si>
  <si>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</si>
  <si>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</si>
  <si>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</si>
  <si>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</si>
  <si>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</si>
  <si>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</si>
  <si>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</si>
  <si>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</si>
  <si>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</si>
  <si>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</si>
  <si>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</si>
  <si>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</si>
  <si>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</si>
  <si>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</si>
  <si>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</si>
  <si>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</si>
  <si>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</si>
  <si>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</si>
  <si>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</si>
  <si>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</si>
  <si>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</si>
  <si>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</si>
  <si>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</si>
  <si>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</si>
  <si>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</si>
  <si>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</si>
  <si>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</si>
  <si>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</si>
  <si>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</si>
  <si>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</si>
  <si>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</si>
  <si>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</si>
  <si>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</si>
  <si>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</si>
  <si>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</si>
  <si>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</si>
  <si>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</si>
  <si>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</si>
  <si>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</si>
  <si>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</si>
  <si>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</si>
  <si>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</si>
  <si>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</si>
  <si>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</si>
  <si>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</si>
  <si>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</si>
  <si>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</si>
  <si>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</si>
  <si>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</si>
  <si>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</si>
  <si>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</si>
  <si>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</si>
  <si>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</si>
  <si>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</si>
  <si>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</si>
  <si>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</si>
  <si>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</si>
  <si>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</si>
  <si>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</si>
  <si>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</si>
  <si>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</si>
  <si>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</si>
  <si>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</si>
  <si>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</si>
  <si>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</si>
  <si>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</si>
  <si>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</si>
  <si>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</si>
  <si>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</si>
  <si>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</si>
  <si>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</si>
  <si>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</si>
  <si>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</si>
  <si>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</si>
  <si>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</si>
  <si>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</si>
  <si>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</si>
  <si>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</si>
  <si>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</si>
  <si>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</si>
  <si>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</si>
  <si>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</si>
  <si>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</si>
  <si>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</si>
  <si>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</si>
  <si>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</si>
  <si>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</si>
  <si>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</si>
  <si>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</si>
  <si>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</si>
  <si>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</si>
  <si>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</si>
  <si>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</si>
  <si>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</si>
  <si>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</si>
  <si>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</si>
  <si>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</si>
  <si>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</si>
  <si>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</si>
  <si>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</si>
  <si>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</si>
  <si>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</si>
  <si>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</si>
  <si>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</si>
  <si>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</si>
  <si>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</si>
  <si>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</si>
  <si>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</si>
  <si>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</si>
  <si>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</si>
  <si>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</si>
  <si>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</si>
  <si>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</si>
  <si>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</si>
  <si>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</si>
  <si>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</si>
  <si>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</si>
  <si>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</si>
  <si>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</si>
  <si>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</si>
  <si>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</si>
  <si>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</si>
  <si>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</si>
  <si>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</si>
  <si>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</si>
  <si>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</si>
  <si>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</si>
  <si>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</si>
  <si>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</si>
  <si>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</si>
  <si>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</si>
  <si>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</si>
  <si>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</si>
  <si>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</si>
  <si>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</si>
  <si>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</si>
  <si>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</si>
  <si>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</si>
  <si>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</si>
  <si>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</si>
  <si>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</si>
  <si>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</si>
  <si>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</si>
  <si>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</si>
  <si>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</si>
  <si>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</si>
  <si>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</si>
  <si>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</si>
  <si>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</si>
  <si>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</si>
  <si>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</si>
  <si>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</si>
  <si>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</si>
  <si>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</si>
  <si>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</si>
  <si>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</si>
  <si>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</si>
  <si>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</si>
  <si>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</si>
  <si>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</si>
  <si>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</si>
  <si>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</si>
  <si>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</si>
  <si>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</si>
  <si>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</si>
  <si>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</si>
  <si>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</si>
  <si>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</si>
  <si>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</si>
  <si>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</si>
  <si>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</si>
  <si>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</si>
  <si>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</si>
  <si>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</si>
  <si>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</si>
  <si>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</si>
  <si>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</si>
  <si>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</si>
  <si>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</si>
  <si>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</si>
  <si>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</si>
  <si>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</si>
  <si>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</si>
  <si>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</si>
  <si>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</si>
  <si>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</si>
  <si>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</si>
  <si>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</si>
  <si>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</si>
  <si>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</si>
  <si>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</si>
  <si>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</si>
  <si>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</si>
  <si>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</si>
  <si>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</si>
  <si>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</si>
  <si>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</si>
  <si>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</si>
  <si>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</si>
  <si>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</si>
  <si>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</si>
  <si>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</si>
  <si>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</si>
  <si>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</si>
  <si>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</si>
  <si>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</si>
  <si>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</si>
  <si>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</si>
  <si>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</si>
  <si>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</si>
  <si>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</si>
  <si>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</si>
  <si>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</si>
  <si>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</si>
  <si>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</si>
  <si>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</si>
  <si>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</si>
  <si>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</si>
  <si>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</si>
  <si>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</si>
  <si>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</si>
  <si>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</si>
  <si>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</si>
  <si>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</si>
  <si>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</si>
  <si>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</si>
  <si>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</si>
  <si>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</si>
  <si>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</si>
  <si>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</si>
  <si>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</si>
  <si>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</si>
  <si>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</si>
  <si>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</si>
  <si>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</si>
  <si>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</si>
  <si>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</si>
  <si>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</si>
  <si>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</si>
  <si>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</si>
  <si>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</si>
  <si>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</si>
  <si>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</si>
  <si>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</si>
  <si>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</si>
  <si>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</si>
  <si>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</si>
  <si>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</si>
  <si>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</si>
  <si>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</si>
  <si>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</si>
  <si>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</si>
  <si>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</si>
  <si>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</si>
  <si>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</si>
  <si>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</si>
  <si>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</si>
  <si>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</si>
  <si>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</si>
  <si>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</si>
  <si>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</si>
  <si>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</si>
  <si>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</si>
  <si>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</si>
  <si>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</si>
  <si>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</si>
  <si>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</si>
  <si>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</si>
  <si>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</si>
  <si>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</si>
  <si>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</si>
  <si>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</si>
  <si>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</si>
  <si>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</si>
  <si>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</si>
  <si>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</si>
  <si>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</si>
  <si>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</si>
  <si>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</si>
  <si>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</si>
  <si>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</si>
  <si>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</si>
  <si>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</si>
  <si>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</si>
  <si>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</si>
  <si>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</si>
  <si>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</si>
  <si>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</si>
  <si>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</si>
  <si>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</si>
  <si>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</si>
  <si>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</si>
  <si>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</si>
  <si>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</si>
  <si>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</si>
  <si>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</si>
  <si>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</si>
  <si>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</si>
  <si>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</si>
  <si>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</si>
  <si>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</si>
  <si>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</si>
  <si>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</si>
  <si>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</si>
  <si>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</si>
  <si>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</si>
  <si>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</si>
  <si>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</si>
  <si>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</si>
  <si>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</si>
  <si>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</si>
  <si>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</si>
  <si>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</si>
  <si>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</si>
  <si>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</si>
  <si>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</si>
  <si>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</si>
  <si>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</si>
  <si>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</si>
  <si>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</si>
  <si>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</si>
  <si>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</si>
  <si>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</si>
  <si>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</si>
  <si>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</si>
  <si>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</si>
  <si>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</si>
  <si>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</si>
  <si>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</si>
  <si>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</si>
  <si>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</si>
  <si>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</si>
  <si>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</si>
  <si>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</si>
  <si>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</si>
  <si>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</si>
  <si>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</si>
  <si>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</si>
  <si>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</si>
  <si>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</si>
  <si>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</si>
  <si>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</si>
  <si>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</si>
  <si>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</si>
  <si>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</si>
  <si>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</si>
  <si>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</si>
  <si>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</si>
  <si>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</si>
  <si>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</si>
  <si>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</si>
  <si>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</si>
  <si>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</si>
  <si>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</si>
  <si>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</si>
  <si>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</si>
  <si>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</si>
  <si>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</si>
  <si>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</si>
  <si>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</si>
  <si>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</si>
  <si>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</si>
  <si>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</si>
  <si>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</si>
  <si>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</si>
  <si>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</si>
  <si>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</si>
  <si>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</si>
  <si>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</si>
  <si>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</si>
  <si>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</si>
  <si>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</si>
  <si>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</si>
  <si>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</si>
  <si>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</si>
  <si>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</si>
  <si>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</si>
  <si>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</si>
  <si>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</si>
  <si>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</si>
  <si>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</si>
  <si>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</si>
  <si>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</si>
  <si>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</si>
  <si>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</si>
  <si>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</si>
  <si>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</si>
  <si>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</si>
  <si>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</si>
  <si>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</si>
  <si>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</si>
  <si>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</si>
  <si>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</si>
  <si>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</si>
  <si>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</si>
  <si>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</si>
  <si>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</si>
  <si>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</si>
  <si>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</si>
  <si>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</si>
  <si>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</si>
  <si>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</si>
  <si>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</si>
  <si>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</si>
  <si>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</si>
  <si>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</si>
  <si>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</si>
  <si>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</si>
  <si>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</si>
  <si>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</si>
  <si>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</si>
  <si>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</si>
  <si>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</si>
  <si>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</si>
  <si>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</si>
  <si>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</si>
  <si>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</si>
  <si>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</si>
  <si>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</si>
  <si>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</si>
  <si>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</si>
  <si>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</si>
  <si>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</si>
  <si>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</si>
  <si>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</si>
  <si>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</si>
  <si>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</si>
  <si>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</si>
  <si>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</si>
  <si>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</si>
  <si>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</si>
  <si>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</si>
  <si>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</si>
  <si>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</si>
  <si>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</si>
  <si>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</si>
  <si>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</si>
  <si>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</si>
  <si>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</si>
  <si>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</si>
  <si>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</si>
  <si>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</si>
  <si>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</si>
  <si>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</si>
  <si>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</si>
  <si>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</si>
  <si>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</si>
  <si>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</si>
  <si>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</si>
  <si>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</si>
  <si>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</si>
  <si>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</si>
  <si>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</si>
  <si>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</si>
  <si>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</si>
  <si>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</si>
  <si>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</si>
  <si>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</si>
  <si>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</si>
  <si>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</si>
  <si>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</si>
  <si>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</si>
  <si>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</si>
  <si>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</si>
  <si>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</si>
  <si>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</si>
  <si>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</si>
  <si>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</si>
  <si>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</si>
  <si>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</si>
  <si>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</si>
  <si>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</si>
  <si>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</si>
  <si>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</si>
  <si>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</si>
  <si>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</si>
  <si>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</si>
  <si>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</si>
  <si>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</si>
  <si>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</si>
  <si>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</si>
  <si>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</si>
  <si>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</si>
  <si>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</si>
  <si>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</si>
  <si>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</si>
  <si>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</si>
  <si>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</si>
  <si>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</si>
  <si>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</si>
  <si>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</si>
  <si>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</si>
  <si>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</si>
  <si>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</si>
  <si>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</si>
  <si>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</si>
  <si>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</si>
  <si>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</si>
  <si>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</si>
  <si>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</si>
  <si>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</si>
  <si>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</si>
  <si>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</si>
  <si>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</si>
  <si>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</si>
  <si>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</si>
  <si>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</si>
  <si>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</si>
  <si>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</si>
  <si>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</si>
  <si>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</si>
  <si>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</si>
  <si>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</si>
  <si>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</si>
  <si>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</si>
  <si>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</si>
  <si>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</si>
  <si>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</si>
  <si>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</si>
  <si>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</si>
  <si>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</si>
  <si>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</si>
  <si>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</si>
  <si>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</si>
  <si>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</si>
  <si>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</si>
  <si>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</si>
  <si>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</si>
  <si>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</si>
  <si>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</si>
  <si>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</si>
  <si>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</si>
  <si>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</si>
  <si>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</si>
  <si>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</si>
  <si>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</si>
  <si>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</si>
  <si>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</si>
  <si>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</si>
  <si>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</si>
  <si>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</si>
  <si>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</si>
  <si>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</si>
  <si>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</si>
  <si>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</si>
  <si>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</si>
  <si>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</si>
  <si>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</si>
  <si>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</si>
  <si>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</si>
  <si>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</si>
  <si>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</si>
  <si>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</si>
  <si>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</si>
  <si>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</si>
  <si>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</si>
  <si>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</si>
  <si>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</si>
  <si>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</si>
  <si>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</si>
  <si>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</si>
  <si>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</si>
  <si>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</si>
  <si>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</si>
  <si>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</si>
  <si>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</si>
  <si>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</si>
  <si>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</si>
  <si>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</si>
  <si>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</si>
  <si>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</si>
  <si>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</si>
  <si>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</si>
  <si>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</si>
  <si>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</si>
  <si>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</si>
  <si>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</si>
  <si>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</si>
  <si>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</si>
  <si>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</si>
  <si>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</si>
  <si>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</si>
  <si>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</si>
  <si>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</si>
  <si>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</si>
  <si>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</si>
  <si>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</si>
  <si>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</si>
  <si>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</si>
  <si>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</si>
  <si>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</si>
  <si>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</si>
  <si>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</si>
  <si>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</si>
  <si>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</si>
  <si>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</si>
  <si>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</si>
  <si>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</si>
  <si>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</si>
  <si>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</si>
  <si>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</si>
  <si>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</si>
  <si>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</si>
  <si>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</si>
  <si>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</si>
  <si>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</si>
  <si>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</si>
  <si>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</si>
  <si>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</si>
  <si>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</si>
  <si>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</si>
  <si>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</si>
  <si>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</si>
  <si>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</si>
  <si>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</si>
  <si>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</si>
  <si>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</si>
  <si>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</si>
  <si>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</si>
  <si>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</si>
  <si>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</si>
  <si>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</si>
  <si>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</si>
  <si>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</si>
  <si>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</si>
  <si>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</si>
  <si>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</si>
  <si>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</si>
  <si>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</si>
  <si>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</si>
  <si>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</si>
  <si>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</si>
  <si>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</si>
  <si>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</si>
  <si>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</si>
  <si>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</si>
  <si>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</si>
  <si>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</si>
  <si>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</si>
  <si>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</si>
  <si>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</si>
  <si>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</si>
  <si>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</si>
  <si>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</si>
  <si>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</si>
  <si>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</si>
  <si>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</si>
  <si>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</si>
  <si>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</si>
  <si>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</si>
  <si>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</si>
  <si>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</si>
  <si>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</si>
  <si>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</si>
  <si>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</si>
  <si>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</si>
  <si>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</si>
  <si>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</si>
  <si>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</si>
  <si>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</si>
  <si>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</si>
  <si>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</si>
  <si>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</si>
  <si>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</si>
  <si>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</si>
  <si>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</si>
  <si>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</si>
  <si>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</si>
  <si>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</si>
  <si>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</si>
  <si>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</si>
  <si>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</si>
  <si>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</si>
  <si>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</si>
  <si>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</si>
  <si>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</si>
  <si>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</si>
  <si>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</si>
  <si>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</si>
  <si>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</si>
  <si>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</si>
  <si>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</si>
  <si>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</si>
  <si>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</si>
  <si>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</si>
  <si>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</si>
  <si>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</si>
  <si>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</si>
  <si>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</si>
  <si>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</si>
  <si>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</si>
  <si>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</si>
  <si>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</si>
  <si>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</si>
  <si>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</si>
  <si>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</si>
  <si>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</si>
  <si>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</si>
  <si>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</si>
  <si>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</si>
  <si>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</si>
  <si>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</si>
  <si>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</si>
  <si>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</si>
  <si>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</si>
  <si>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</si>
  <si>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</si>
  <si>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</si>
  <si>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</si>
  <si>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</si>
  <si>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</si>
  <si>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</si>
  <si>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</si>
  <si>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</si>
  <si>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</si>
  <si>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</si>
  <si>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</si>
  <si>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</si>
  <si>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</si>
  <si>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</si>
  <si>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</si>
  <si>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</si>
  <si>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</si>
  <si>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</si>
  <si>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</si>
  <si>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</si>
  <si>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</si>
  <si>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</si>
  <si>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</si>
  <si>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</si>
  <si>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</si>
  <si>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</si>
  <si>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</si>
  <si>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</si>
  <si>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</si>
  <si>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</si>
  <si>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</si>
  <si>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</si>
  <si>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</si>
  <si>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</si>
  <si>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</si>
  <si>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</si>
  <si>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</si>
  <si>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</si>
  <si>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</si>
  <si>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</si>
  <si>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</si>
  <si>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</si>
  <si>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</si>
  <si>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</si>
  <si>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</si>
  <si>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</si>
  <si>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</si>
  <si>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</si>
  <si>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</si>
  <si>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</si>
  <si>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</si>
  <si>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</si>
  <si>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</si>
  <si>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</si>
  <si>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</si>
  <si>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</si>
  <si>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</si>
  <si>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</si>
  <si>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</si>
  <si>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</si>
  <si>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</si>
  <si>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</si>
  <si>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</si>
  <si>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</si>
  <si>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</si>
  <si>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</si>
  <si>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</si>
  <si>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</si>
  <si>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</si>
  <si>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</si>
  <si>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</si>
  <si>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</si>
  <si>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</si>
  <si>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</si>
  <si>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</si>
  <si>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</si>
  <si>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</si>
  <si>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</si>
  <si>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</si>
  <si>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</si>
  <si>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</si>
  <si>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</si>
  <si>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</si>
  <si>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</si>
  <si>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</si>
  <si>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</si>
  <si>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</si>
  <si>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</si>
  <si>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</si>
  <si>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</si>
  <si>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</si>
  <si>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</si>
  <si>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</si>
  <si>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</si>
  <si>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</si>
  <si>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</si>
  <si>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</si>
  <si>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</si>
  <si>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</si>
  <si>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</si>
  <si>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</si>
  <si>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</si>
  <si>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</si>
  <si>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</si>
  <si>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</si>
  <si>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</si>
  <si>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</si>
  <si>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</si>
  <si>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</si>
  <si>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</si>
  <si>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</si>
  <si>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</si>
  <si>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</si>
  <si>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</si>
  <si>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</si>
  <si>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</si>
  <si>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</si>
  <si>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</si>
  <si>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</si>
  <si>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</si>
  <si>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</si>
  <si>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</si>
  <si>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</si>
  <si>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</si>
  <si>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</si>
  <si>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</si>
  <si>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</si>
  <si>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</si>
  <si>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</si>
  <si>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</si>
  <si>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</si>
  <si>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</si>
  <si>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</si>
  <si>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</si>
  <si>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</si>
  <si>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</si>
  <si>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</si>
  <si>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</si>
  <si>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</si>
  <si>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</si>
  <si>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</si>
  <si>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</si>
  <si>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</si>
  <si>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</si>
  <si>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</si>
  <si>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</si>
  <si>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</si>
  <si>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</si>
  <si>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</si>
  <si>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</si>
  <si>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</si>
  <si>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</si>
  <si>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</si>
  <si>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</si>
  <si>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</si>
  <si>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</si>
  <si>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</si>
  <si>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</si>
  <si>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</si>
  <si>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</si>
  <si>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</si>
  <si>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</si>
  <si>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</si>
  <si>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</si>
  <si>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</si>
  <si>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</si>
  <si>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</si>
  <si>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</si>
  <si>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</si>
  <si>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</si>
  <si>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</si>
  <si>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</si>
  <si>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</si>
  <si>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</si>
  <si>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</si>
  <si>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</si>
  <si>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</si>
  <si>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</si>
  <si>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</si>
  <si>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</si>
  <si>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</si>
  <si>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</si>
  <si>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</si>
  <si>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</si>
  <si>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</si>
  <si>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</si>
  <si>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</si>
  <si>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</si>
  <si>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</si>
  <si>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</si>
  <si>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</si>
  <si>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</si>
  <si>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</si>
  <si>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</si>
  <si>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</si>
  <si>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</si>
  <si>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</si>
  <si>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</si>
  <si>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</si>
  <si>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</si>
  <si>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</si>
  <si>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</si>
  <si>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</si>
  <si>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</si>
  <si>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</si>
  <si>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</si>
  <si>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</si>
  <si>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</si>
  <si>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</si>
  <si>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</si>
  <si>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</si>
  <si>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</si>
  <si>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</si>
  <si>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</si>
  <si>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</si>
  <si>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</si>
  <si>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</si>
  <si>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</si>
  <si>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</si>
  <si>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</si>
  <si>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</si>
  <si>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</si>
  <si>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</si>
  <si>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</si>
  <si>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</si>
  <si>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</si>
  <si>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</si>
  <si>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</si>
  <si>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</si>
  <si>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</si>
  <si>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</si>
  <si>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</si>
  <si>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</si>
  <si>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</si>
  <si>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</si>
  <si>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</si>
  <si>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</si>
  <si>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</si>
  <si>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</si>
  <si>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</si>
  <si>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</si>
  <si>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</si>
  <si>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</si>
  <si>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</si>
  <si>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</si>
  <si>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</si>
  <si>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</si>
  <si>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</si>
  <si>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</si>
  <si>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</si>
  <si>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</si>
  <si>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</si>
  <si>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</si>
  <si>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</si>
  <si>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</si>
  <si>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</si>
  <si>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</si>
  <si>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</si>
  <si>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</si>
  <si>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</si>
  <si>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</si>
  <si>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</si>
  <si>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</si>
  <si>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</si>
  <si>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</si>
  <si>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</si>
  <si>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</si>
  <si>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</si>
  <si>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</si>
  <si>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</si>
  <si>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</si>
  <si>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</si>
  <si>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</si>
  <si>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</si>
  <si>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</si>
  <si>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</si>
  <si>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</si>
  <si>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</si>
  <si>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</si>
  <si>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</si>
  <si>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</si>
  <si>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</si>
  <si>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</si>
  <si>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</si>
  <si>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</si>
  <si>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</si>
  <si>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</si>
  <si>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</si>
  <si>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</si>
  <si>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</si>
  <si>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</si>
  <si>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</si>
  <si>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</si>
  <si>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</si>
  <si>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</si>
  <si>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</si>
  <si>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</si>
  <si>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</si>
  <si>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</si>
  <si>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</si>
  <si>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</si>
  <si>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</si>
  <si>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</si>
  <si>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</si>
  <si>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</si>
  <si>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</si>
  <si>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</si>
  <si>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</si>
  <si>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</si>
  <si>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</si>
  <si>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</si>
  <si>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</si>
  <si>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</si>
  <si>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</si>
  <si>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</si>
  <si>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</si>
  <si>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</si>
  <si>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</si>
  <si>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</si>
  <si>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</si>
  <si>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</si>
  <si>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</si>
  <si>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</si>
  <si>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</si>
  <si>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</si>
  <si>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</si>
  <si>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</si>
  <si>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</si>
  <si>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</si>
  <si>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</si>
  <si>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</si>
  <si>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</si>
  <si>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</si>
  <si>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</si>
  <si>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</si>
  <si>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</si>
  <si>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</si>
  <si>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</si>
  <si>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</si>
  <si>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</si>
  <si>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</si>
  <si>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</si>
  <si>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</si>
  <si>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</si>
  <si>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</si>
  <si>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</si>
  <si>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</si>
  <si>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</si>
  <si>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</si>
  <si>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</si>
  <si>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</si>
  <si>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</si>
  <si>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</si>
  <si>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</si>
  <si>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</si>
  <si>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</si>
  <si>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</si>
  <si>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</si>
  <si>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</si>
  <si>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</si>
  <si>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</si>
  <si>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</si>
  <si>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</si>
  <si>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</si>
  <si>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</si>
  <si>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</si>
  <si>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</si>
  <si>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</si>
  <si>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</si>
  <si>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</si>
  <si>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</si>
  <si>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</si>
  <si>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</si>
  <si>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</si>
  <si>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</si>
  <si>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</si>
  <si>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</si>
  <si>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</si>
  <si>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</si>
  <si>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</si>
  <si>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</si>
  <si>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</si>
  <si>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</si>
  <si>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</si>
  <si>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</si>
  <si>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</si>
  <si>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</si>
  <si>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</si>
  <si>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</si>
  <si>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</si>
  <si>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</si>
  <si>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</si>
  <si>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</si>
  <si>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</si>
  <si>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</si>
  <si>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</si>
  <si>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</si>
  <si>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</si>
  <si>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</si>
  <si>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</si>
  <si>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</si>
  <si>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</si>
  <si>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</si>
  <si>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</si>
  <si>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</si>
  <si>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</si>
  <si>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</si>
  <si>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</si>
  <si>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</si>
  <si>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</si>
  <si>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</si>
  <si>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</si>
  <si>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</si>
  <si>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</si>
  <si>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</si>
  <si>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</si>
  <si>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</si>
  <si>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</si>
  <si>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</si>
  <si>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</si>
  <si>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</si>
  <si>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</si>
  <si>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</si>
  <si>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</si>
  <si>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</si>
  <si>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</si>
  <si>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</si>
  <si>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</si>
  <si>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</si>
  <si>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</si>
  <si>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</si>
  <si>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</si>
  <si>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</si>
  <si>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</si>
  <si>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</si>
  <si>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</si>
  <si>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</si>
  <si>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</si>
  <si>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</si>
  <si>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</si>
  <si>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</si>
  <si>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</si>
  <si>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</si>
  <si>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</si>
  <si>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</si>
  <si>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</si>
  <si>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</si>
  <si>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</si>
  <si>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</si>
  <si>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</si>
  <si>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</si>
  <si>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</si>
  <si>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</si>
  <si>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</si>
  <si>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</si>
  <si>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</si>
  <si>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</si>
  <si>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</si>
  <si>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</si>
  <si>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</si>
  <si>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</si>
  <si>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</si>
  <si>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</si>
  <si>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</si>
  <si>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</si>
  <si>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</si>
  <si>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</si>
  <si>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</si>
  <si>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</si>
  <si>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</si>
  <si>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</si>
  <si>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</si>
  <si>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</si>
  <si>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</si>
  <si>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</si>
  <si>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</si>
  <si>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</si>
  <si>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</si>
  <si>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</si>
  <si>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</si>
  <si>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</si>
  <si>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</si>
  <si>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</si>
  <si>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</si>
  <si>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</si>
  <si>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</si>
  <si>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</si>
  <si>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</si>
  <si>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</si>
  <si>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</si>
  <si>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</si>
  <si>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</si>
  <si>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</si>
  <si>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</si>
  <si>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</si>
  <si>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</si>
  <si>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</si>
  <si>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</si>
  <si>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</si>
  <si>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</si>
  <si>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</si>
  <si>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</si>
  <si>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</si>
  <si>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</si>
  <si>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</si>
  <si>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</si>
  <si>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</si>
  <si>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</si>
  <si>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</si>
  <si>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</si>
  <si>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</si>
  <si>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</si>
  <si>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</si>
  <si>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</si>
  <si>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</si>
  <si>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</si>
  <si>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</si>
  <si>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</si>
  <si>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</si>
  <si>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</si>
  <si>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</si>
  <si>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</si>
  <si>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</si>
  <si>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</si>
  <si>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</si>
  <si>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</si>
  <si>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</si>
  <si>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</si>
  <si>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</si>
  <si>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</si>
  <si>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</si>
  <si>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</si>
  <si>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</si>
  <si>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</si>
  <si>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</si>
  <si>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</si>
  <si>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</si>
  <si>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</si>
  <si>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</si>
  <si>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</si>
  <si>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</si>
  <si>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</si>
  <si>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</si>
  <si>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</si>
  <si>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</si>
  <si>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</si>
  <si>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</si>
  <si>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</si>
  <si>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</si>
  <si>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</si>
  <si>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</si>
  <si>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</si>
  <si>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</si>
  <si>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</si>
  <si>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</si>
  <si>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</si>
  <si>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</si>
  <si>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</si>
  <si>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</si>
  <si>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</si>
  <si>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</si>
  <si>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</si>
  <si>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</si>
  <si>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</si>
  <si>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</si>
  <si>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</si>
  <si>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</si>
  <si>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</si>
  <si>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</si>
  <si>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</si>
  <si>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</si>
  <si>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</si>
  <si>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</si>
  <si>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</si>
  <si>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</si>
  <si>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</si>
  <si>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</si>
  <si>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</si>
  <si>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</si>
  <si>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</si>
  <si>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</si>
  <si>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</si>
  <si>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</si>
  <si>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</si>
  <si>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</si>
  <si>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</si>
  <si>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</si>
  <si>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</si>
  <si>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</si>
  <si>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</si>
  <si>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</si>
  <si>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</si>
  <si>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</si>
  <si>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</si>
  <si>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</si>
  <si>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</si>
  <si>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</si>
  <si>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</si>
  <si>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</si>
  <si>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</si>
  <si>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</si>
  <si>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</si>
  <si>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</si>
  <si>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</si>
  <si>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</si>
  <si>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</si>
  <si>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</si>
  <si>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</si>
  <si>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</si>
  <si>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</si>
  <si>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</si>
  <si>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</si>
  <si>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</si>
  <si>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</si>
  <si>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</si>
  <si>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</si>
  <si>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</si>
  <si>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</si>
  <si>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</si>
  <si>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</si>
  <si>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</si>
  <si>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</si>
  <si>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</si>
  <si>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</si>
  <si>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</si>
  <si>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</si>
  <si>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</si>
  <si>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</si>
  <si>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</si>
  <si>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</si>
  <si>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</si>
  <si>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</si>
  <si>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</si>
  <si>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</si>
  <si>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</si>
  <si>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</si>
  <si>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</si>
  <si>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</si>
  <si>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</si>
  <si>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</si>
  <si>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</si>
  <si>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</si>
  <si>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</si>
  <si>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</si>
  <si>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</si>
  <si>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</si>
  <si>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</si>
  <si>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</si>
  <si>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</si>
  <si>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</si>
  <si>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</si>
  <si>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</si>
  <si>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</si>
  <si>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</si>
  <si>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</si>
  <si>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</si>
  <si>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</si>
  <si>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</si>
  <si>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</si>
  <si>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</si>
  <si>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</si>
  <si>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</si>
  <si>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</si>
  <si>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</si>
  <si>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</si>
  <si>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</si>
  <si>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</si>
  <si>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</si>
  <si>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</si>
  <si>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</si>
  <si>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</si>
  <si>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</si>
  <si>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</si>
  <si>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</si>
  <si>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</si>
  <si>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</si>
  <si>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</si>
  <si>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</si>
  <si>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</si>
  <si>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</si>
  <si>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</si>
  <si>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</si>
  <si>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</si>
  <si>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</si>
  <si>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</si>
  <si>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</si>
  <si>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</si>
  <si>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</si>
  <si>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</si>
  <si>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</si>
  <si>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</si>
  <si>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</si>
  <si>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</si>
  <si>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</si>
  <si>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</si>
  <si>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</si>
  <si>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</si>
  <si>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</si>
  <si>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</si>
  <si>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</si>
  <si>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</si>
  <si>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</si>
  <si>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</si>
  <si>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</si>
  <si>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</si>
  <si>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</si>
  <si>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</si>
  <si>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</si>
  <si>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</si>
  <si>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</si>
  <si>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</si>
  <si>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</si>
  <si>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</si>
  <si>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</si>
  <si>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</si>
  <si>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</si>
  <si>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</si>
  <si>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</si>
  <si>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</si>
  <si>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</si>
  <si>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</si>
  <si>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</si>
  <si>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</si>
  <si>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</si>
  <si>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</si>
  <si>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</si>
  <si>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</si>
  <si>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</si>
  <si>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</si>
  <si>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</si>
  <si>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</si>
  <si>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</si>
  <si>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</si>
  <si>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</si>
  <si>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</si>
  <si>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</si>
  <si>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</si>
  <si>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</si>
  <si>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</si>
  <si>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</si>
  <si>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</si>
  <si>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</si>
  <si>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</si>
  <si>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</si>
  <si>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</si>
  <si>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</si>
  <si>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</si>
  <si>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</si>
  <si>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</si>
  <si>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</si>
  <si>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</si>
  <si>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</si>
  <si>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</si>
  <si>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</si>
  <si>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</si>
  <si>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</si>
  <si>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</si>
  <si>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</si>
  <si>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</si>
  <si>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</si>
  <si>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</si>
  <si>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</si>
  <si>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</si>
  <si>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</si>
  <si>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</si>
  <si>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</si>
  <si>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</si>
  <si>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</si>
  <si>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</si>
  <si>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</si>
  <si>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</si>
  <si>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</si>
  <si>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</si>
  <si>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</si>
  <si>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</si>
  <si>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</si>
  <si>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</si>
  <si>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</si>
  <si>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</si>
  <si>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</si>
  <si>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</si>
  <si>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</si>
  <si>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</si>
  <si>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</si>
  <si>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</si>
  <si>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</si>
  <si>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</si>
  <si>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</si>
  <si>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</si>
  <si>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</si>
  <si>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</si>
  <si>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</si>
  <si>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</si>
  <si>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</si>
  <si>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</si>
  <si>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</si>
  <si>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</si>
  <si>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</si>
  <si>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</si>
  <si>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</si>
  <si>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</si>
  <si>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</si>
  <si>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</si>
  <si>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</si>
  <si>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</si>
  <si>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</si>
  <si>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</si>
  <si>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</si>
  <si>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</si>
  <si>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</si>
  <si>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</si>
  <si>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</si>
  <si>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</si>
  <si>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</si>
  <si>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</si>
  <si>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</si>
  <si>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</si>
  <si>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</si>
  <si>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</si>
  <si>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</si>
  <si>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</si>
  <si>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</si>
  <si>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</si>
  <si>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</si>
  <si>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</si>
  <si>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</si>
  <si>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</si>
  <si>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</si>
  <si>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</si>
  <si>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</si>
  <si>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</si>
  <si>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</si>
  <si>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</si>
  <si>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</si>
  <si>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</si>
  <si>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</si>
  <si>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</si>
  <si>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</si>
  <si>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</si>
  <si>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</si>
  <si>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</si>
  <si>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</si>
  <si>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</si>
  <si>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</si>
  <si>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</si>
  <si>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</si>
  <si>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</si>
  <si>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</si>
  <si>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</si>
  <si>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</si>
  <si>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</si>
  <si>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</si>
  <si>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</si>
  <si>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</si>
  <si>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</si>
  <si>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</si>
  <si>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</si>
  <si>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</si>
  <si>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</si>
  <si>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</si>
  <si>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</si>
  <si>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</si>
  <si>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</si>
  <si>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</si>
  <si>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</si>
  <si>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</si>
  <si>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</si>
  <si>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</si>
  <si>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</si>
  <si>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</si>
  <si>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</si>
  <si>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</si>
  <si>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</si>
  <si>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</si>
  <si>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</si>
  <si>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</si>
  <si>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</si>
  <si>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</si>
  <si>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</si>
  <si>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</si>
  <si>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</si>
  <si>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</si>
  <si>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</si>
  <si>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</si>
  <si>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</si>
  <si>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</si>
  <si>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</si>
  <si>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</si>
  <si>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</si>
  <si>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</si>
  <si>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</si>
  <si>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</si>
  <si>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</si>
  <si>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</si>
  <si>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</si>
  <si>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</si>
  <si>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</si>
  <si>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</si>
  <si>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</si>
  <si>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</si>
  <si>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</si>
  <si>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</si>
  <si>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</si>
  <si>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</si>
  <si>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</si>
  <si>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</si>
  <si>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</si>
  <si>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</si>
  <si>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</si>
  <si>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</si>
  <si>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</si>
  <si>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</si>
  <si>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</si>
  <si>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</si>
  <si>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</si>
  <si>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</si>
  <si>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</si>
  <si>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</si>
  <si>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</si>
  <si>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</si>
  <si>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</si>
  <si>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</si>
  <si>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</si>
  <si>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</si>
  <si>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</si>
  <si>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</si>
  <si>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</si>
  <si>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</si>
  <si>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</si>
  <si>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</si>
  <si>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</si>
  <si>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</si>
  <si>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</si>
  <si>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</si>
  <si>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</si>
  <si>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</si>
  <si>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</si>
  <si>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</si>
  <si>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</si>
  <si>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</si>
  <si>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</si>
  <si>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</si>
  <si>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</si>
  <si>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</si>
  <si>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</si>
  <si>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</si>
  <si>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</si>
  <si>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</si>
  <si>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</si>
  <si>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</si>
  <si>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</si>
  <si>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</si>
  <si>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</si>
  <si>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</si>
  <si>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</si>
  <si>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</si>
  <si>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</si>
  <si>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</si>
  <si>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</si>
  <si>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</si>
  <si>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</si>
  <si>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</si>
  <si>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</si>
  <si>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</si>
  <si>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</si>
  <si>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</si>
  <si>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</si>
  <si>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</si>
  <si>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</si>
  <si>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</si>
  <si>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</si>
  <si>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</si>
  <si>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</si>
  <si>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</si>
  <si>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</si>
  <si>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</si>
  <si>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</si>
  <si>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</si>
  <si>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</si>
  <si>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</si>
  <si>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</si>
  <si>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</si>
  <si>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</si>
  <si>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</si>
  <si>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</si>
  <si>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</si>
  <si>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</si>
  <si>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</si>
  <si>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</si>
  <si>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</si>
  <si>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</si>
  <si>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</si>
  <si>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</si>
  <si>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</si>
  <si>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</si>
  <si>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</si>
  <si>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</si>
  <si>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</si>
  <si>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</si>
  <si>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</si>
  <si>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</si>
  <si>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</si>
  <si>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</si>
  <si>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</si>
  <si>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</si>
  <si>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</si>
  <si>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</si>
  <si>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</si>
  <si>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</si>
  <si>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</si>
  <si>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</si>
  <si>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</si>
  <si>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</si>
  <si>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</si>
  <si>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</si>
  <si>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</si>
  <si>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</si>
  <si>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</si>
  <si>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</si>
  <si>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</si>
  <si>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</si>
  <si>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</si>
  <si>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</si>
  <si>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</si>
  <si>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</si>
  <si>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</si>
  <si>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</si>
  <si>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</si>
  <si>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</si>
  <si>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</si>
  <si>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</si>
  <si>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</si>
  <si>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</si>
  <si>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</si>
  <si>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</si>
  <si>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</si>
  <si>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</si>
  <si>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</si>
  <si>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</si>
  <si>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</si>
  <si>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</si>
  <si>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</si>
  <si>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</si>
  <si>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</si>
  <si>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</si>
  <si>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</si>
  <si>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</si>
  <si>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</si>
  <si>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</si>
  <si>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</si>
  <si>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</si>
  <si>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</si>
  <si>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</si>
  <si>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</si>
  <si>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</si>
  <si>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</si>
  <si>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</si>
  <si>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</si>
  <si>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</si>
  <si>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</si>
  <si>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</si>
  <si>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</si>
  <si>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</si>
  <si>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</si>
  <si>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</si>
  <si>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</si>
  <si>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</si>
  <si>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</si>
  <si>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</si>
  <si>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</si>
  <si>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</si>
  <si>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</si>
  <si>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</si>
  <si>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</si>
  <si>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</si>
  <si>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</si>
  <si>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</si>
  <si>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</si>
  <si>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</si>
  <si>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</si>
  <si>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</si>
  <si>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</si>
  <si>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</si>
  <si>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</si>
  <si>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</si>
  <si>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</si>
  <si>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</si>
  <si>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</si>
  <si>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</si>
  <si>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</si>
  <si>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</si>
  <si>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</si>
  <si>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</si>
  <si>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</si>
  <si>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</si>
  <si>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</si>
  <si>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</si>
  <si>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</si>
  <si>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</si>
  <si>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</si>
  <si>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</si>
  <si>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</si>
  <si>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</si>
  <si>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</si>
  <si>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</si>
  <si>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</si>
  <si>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</si>
  <si>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</si>
  <si>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</si>
  <si>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</si>
  <si>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</si>
  <si>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</si>
  <si>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</si>
  <si>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</si>
  <si>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</si>
  <si>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</si>
  <si>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</si>
  <si>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</si>
  <si>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</si>
  <si>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</si>
  <si>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</si>
  <si>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</si>
  <si>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</si>
  <si>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</si>
  <si>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</si>
  <si>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</si>
  <si>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</si>
  <si>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</si>
  <si>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</si>
  <si>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</si>
  <si>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</si>
  <si>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</si>
  <si>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</si>
  <si>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</si>
  <si>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</si>
  <si>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</si>
  <si>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</si>
  <si>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</si>
  <si>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</si>
  <si>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</si>
  <si>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</si>
  <si>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</si>
  <si>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</si>
  <si>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</si>
  <si>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</si>
  <si>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</si>
  <si>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</si>
  <si>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</si>
  <si>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</si>
  <si>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</si>
  <si>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</si>
  <si>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</si>
  <si>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</si>
  <si>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</si>
  <si>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</si>
  <si>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</si>
  <si>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</si>
  <si>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</si>
  <si>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</si>
  <si>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</si>
  <si>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</si>
  <si>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</si>
  <si>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</si>
  <si>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</si>
  <si>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</si>
  <si>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</si>
  <si>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</si>
  <si>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</si>
  <si>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</si>
  <si>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</si>
  <si>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</si>
  <si>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</si>
  <si>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</si>
  <si>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</si>
  <si>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</si>
  <si>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</si>
  <si>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</si>
  <si>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</si>
  <si>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</si>
  <si>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</si>
  <si>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</si>
  <si>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</si>
  <si>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</si>
  <si>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</si>
  <si>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</si>
  <si>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</si>
  <si>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</si>
  <si>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</si>
  <si>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</si>
  <si>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</si>
  <si>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</si>
  <si>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</si>
  <si>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</si>
  <si>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</si>
  <si>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</si>
  <si>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</si>
  <si>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</si>
  <si>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</si>
  <si>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</si>
  <si>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</si>
  <si>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</si>
  <si>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</si>
  <si>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</si>
  <si>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</si>
  <si>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</si>
  <si>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</si>
  <si>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</si>
  <si>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</si>
  <si>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</si>
  <si>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</si>
  <si>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</si>
  <si>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</si>
  <si>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</si>
  <si>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</si>
  <si>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</si>
  <si>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</si>
  <si>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</si>
  <si>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</si>
  <si>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</si>
  <si>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</si>
  <si>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</si>
  <si>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</si>
  <si>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</si>
  <si>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</si>
  <si>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</si>
  <si>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</si>
  <si>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</si>
  <si>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</si>
  <si>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</si>
  <si>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</si>
  <si>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</si>
  <si>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</si>
  <si>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</si>
  <si>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</si>
  <si>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</si>
  <si>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</si>
  <si>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</si>
  <si>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</si>
  <si>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</si>
  <si>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</si>
  <si>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</si>
  <si>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</si>
  <si>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</si>
  <si>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</si>
  <si>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</si>
  <si>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</si>
  <si>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</si>
  <si>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</si>
  <si>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</si>
  <si>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</si>
  <si>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</si>
  <si>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</si>
  <si>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</si>
  <si>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</si>
  <si>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</si>
  <si>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</si>
  <si>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</si>
  <si>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</si>
  <si>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</si>
  <si>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</si>
  <si>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</si>
  <si>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</si>
  <si>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</si>
  <si>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</si>
  <si>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</si>
  <si>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</si>
  <si>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</si>
  <si>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</si>
  <si>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</si>
  <si>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</si>
  <si>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</si>
  <si>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</si>
  <si>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</si>
  <si>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</si>
  <si>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</si>
  <si>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</si>
  <si>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</si>
  <si>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</si>
  <si>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</si>
  <si>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</si>
  <si>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</si>
  <si>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</si>
  <si>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</si>
  <si>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</si>
  <si>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</si>
  <si>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</si>
  <si>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</si>
  <si>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</si>
  <si>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</si>
  <si>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</si>
  <si>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</si>
  <si>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</si>
  <si>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</si>
  <si>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</si>
  <si>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</si>
  <si>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</si>
  <si>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</si>
  <si>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</si>
  <si>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</si>
  <si>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</si>
  <si>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</si>
  <si>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</si>
  <si>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</si>
  <si>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</si>
  <si>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</si>
  <si>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</si>
  <si>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</si>
  <si>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</si>
  <si>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</si>
  <si>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</si>
  <si>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</si>
  <si>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</si>
  <si>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</si>
  <si>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</si>
  <si>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</si>
  <si>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</si>
  <si>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</si>
  <si>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</si>
  <si>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</si>
  <si>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</si>
  <si>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</si>
  <si>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</si>
  <si>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</si>
  <si>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</si>
  <si>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</si>
  <si>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</si>
  <si>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</si>
  <si>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</si>
  <si>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</si>
  <si>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</si>
  <si>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</si>
  <si>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</si>
  <si>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</si>
  <si>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</si>
  <si>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</si>
  <si>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</si>
  <si>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</si>
  <si>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</si>
  <si>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</si>
  <si>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</si>
  <si>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</si>
  <si>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</si>
  <si>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</si>
  <si>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</si>
  <si>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</si>
  <si>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</si>
  <si>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</si>
  <si>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</si>
  <si>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</si>
  <si>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</si>
  <si>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</si>
  <si>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</si>
  <si>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</si>
  <si>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</si>
  <si>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</si>
  <si>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</si>
  <si>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</si>
  <si>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</si>
  <si>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</si>
  <si>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</si>
  <si>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</si>
  <si>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</si>
  <si>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</si>
  <si>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</si>
  <si>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</si>
  <si>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</si>
  <si>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</si>
  <si>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</si>
  <si>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</si>
  <si>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</si>
  <si>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</si>
  <si>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</si>
  <si>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</si>
  <si>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</si>
  <si>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</si>
  <si>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</si>
  <si>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</si>
  <si>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</si>
  <si>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</si>
  <si>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</si>
  <si>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</si>
  <si>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</si>
  <si>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</si>
  <si>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</si>
  <si>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</si>
  <si>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</si>
  <si>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</si>
  <si>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</si>
  <si>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</si>
  <si>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</si>
  <si>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</si>
  <si>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</si>
  <si>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</si>
  <si>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</si>
  <si>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</si>
  <si>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</si>
  <si>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</si>
  <si>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</si>
  <si>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</si>
  <si>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</si>
  <si>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</si>
  <si>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</si>
  <si>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</si>
  <si>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</si>
  <si>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</si>
  <si>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</si>
  <si>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</si>
  <si>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</si>
  <si>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</si>
  <si>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</si>
  <si>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</si>
  <si>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</si>
  <si>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</si>
  <si>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</si>
  <si>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</si>
  <si>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</si>
  <si>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</si>
  <si>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</si>
  <si>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</si>
  <si>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</si>
  <si>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</si>
  <si>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</si>
  <si>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</si>
  <si>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</si>
  <si>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</si>
  <si>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</si>
  <si>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</si>
  <si>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</si>
  <si>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</si>
  <si>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</si>
  <si>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</si>
  <si>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</si>
  <si>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</si>
  <si>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</si>
  <si>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</si>
  <si>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</si>
  <si>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</si>
  <si>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</si>
  <si>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</si>
  <si>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</si>
  <si>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</si>
  <si>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</si>
  <si>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</si>
  <si>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</si>
  <si>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</si>
  <si>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</si>
  <si>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</si>
  <si>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</si>
  <si>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</si>
  <si>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</si>
  <si>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</si>
  <si>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</si>
  <si>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</si>
  <si>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</si>
  <si>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</si>
  <si>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</si>
  <si>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</si>
  <si>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</si>
  <si>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</si>
  <si>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</si>
  <si>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</si>
  <si>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</si>
  <si>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</si>
  <si>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</si>
  <si>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</si>
  <si>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</si>
  <si>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</si>
  <si>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</si>
  <si>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</si>
  <si>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</si>
  <si>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</si>
  <si>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</si>
  <si>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</si>
  <si>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</si>
  <si>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</si>
  <si>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</si>
  <si>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</si>
  <si>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</si>
  <si>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</si>
  <si>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</si>
  <si>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</si>
  <si>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</si>
  <si>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</si>
  <si>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</si>
  <si>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</si>
  <si>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</si>
  <si>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</si>
  <si>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</si>
  <si>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</si>
  <si>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</si>
  <si>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</si>
  <si>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</si>
  <si>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</si>
  <si>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</si>
  <si>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</si>
  <si>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</si>
  <si>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</si>
  <si>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</si>
  <si>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</si>
  <si>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</si>
  <si>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</si>
  <si>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</si>
  <si>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</si>
  <si>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</si>
  <si>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</si>
  <si>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</si>
  <si>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</si>
  <si>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</si>
  <si>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</si>
  <si>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</si>
  <si>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</si>
  <si>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</si>
  <si>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</si>
  <si>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</si>
  <si>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</si>
  <si>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</si>
  <si>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</si>
  <si>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</si>
  <si>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</si>
  <si>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</si>
  <si>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</si>
  <si>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</si>
  <si>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</si>
  <si>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</si>
  <si>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</si>
  <si>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</si>
  <si>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</si>
  <si>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</si>
  <si>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</si>
  <si>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</si>
  <si>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</si>
  <si>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</si>
  <si>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</si>
  <si>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</si>
  <si>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</si>
  <si>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</si>
  <si>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</si>
  <si>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</si>
  <si>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</si>
  <si>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</si>
  <si>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</si>
  <si>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</si>
  <si>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</si>
  <si>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</si>
  <si>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</si>
  <si>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</si>
  <si>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</si>
  <si>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</si>
  <si>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</si>
  <si>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</si>
  <si>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</si>
  <si>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</si>
  <si>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</si>
  <si>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</si>
  <si>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</si>
  <si>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</si>
  <si>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</si>
  <si>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</si>
  <si>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</si>
  <si>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</si>
  <si>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</si>
  <si>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</si>
  <si>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</si>
  <si>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</si>
  <si>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</si>
  <si>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</si>
  <si>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</si>
  <si>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</si>
  <si>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</si>
  <si>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</si>
  <si>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</si>
  <si>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</si>
  <si>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</si>
  <si>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</si>
  <si>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</si>
  <si>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</si>
  <si>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</si>
  <si>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</si>
  <si>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</si>
  <si>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</si>
  <si>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</si>
  <si>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</si>
  <si>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</si>
  <si>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</si>
  <si>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</si>
  <si>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</si>
  <si>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</si>
  <si>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</si>
  <si>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</si>
  <si>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</si>
  <si>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</si>
  <si>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</si>
  <si>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</si>
  <si>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</si>
  <si>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</si>
  <si>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</si>
  <si>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</si>
  <si>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</si>
  <si>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</si>
  <si>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</si>
  <si>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</si>
  <si>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</si>
  <si>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</si>
  <si>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</si>
  <si>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</si>
  <si>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</si>
  <si>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</si>
  <si>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</si>
  <si>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</si>
  <si>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</si>
  <si>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</si>
  <si>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</si>
  <si>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</si>
  <si>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</si>
  <si>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</si>
  <si>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</si>
  <si>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</si>
  <si>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</si>
  <si>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</si>
  <si>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</si>
  <si>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</si>
  <si>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</si>
  <si>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</si>
  <si>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</si>
  <si>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</si>
  <si>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</si>
  <si>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</si>
  <si>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</si>
  <si>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</si>
  <si>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</si>
  <si>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</si>
  <si>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</si>
  <si>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</si>
  <si>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</si>
  <si>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</si>
  <si>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</si>
  <si>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</si>
  <si>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</si>
  <si>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</si>
  <si>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</si>
  <si>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</si>
  <si>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</si>
  <si>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</si>
  <si>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</si>
  <si>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</si>
  <si>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</si>
  <si>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</si>
  <si>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</si>
  <si>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</si>
  <si>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</si>
  <si>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</si>
  <si>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</si>
  <si>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</si>
  <si>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</si>
  <si>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</si>
  <si>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</si>
  <si>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</si>
  <si>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</si>
  <si>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</si>
  <si>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</si>
  <si>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</si>
  <si>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</si>
  <si>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</si>
  <si>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</si>
  <si>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</si>
  <si>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</si>
  <si>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</si>
  <si>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</si>
  <si>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</si>
  <si>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</si>
  <si>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</si>
  <si>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</si>
  <si>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</si>
  <si>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</si>
  <si>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</si>
  <si>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</si>
  <si>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</si>
  <si>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</si>
  <si>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</si>
  <si>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</si>
  <si>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</si>
  <si>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</si>
  <si>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</si>
  <si>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</si>
  <si>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</si>
  <si>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</si>
  <si>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</si>
  <si>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</si>
  <si>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</si>
  <si>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</si>
  <si>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</si>
  <si>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</si>
  <si>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</si>
  <si>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</si>
  <si>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</si>
  <si>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</si>
  <si>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</si>
  <si>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</si>
  <si>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</si>
  <si>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</si>
  <si>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</si>
  <si>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</si>
  <si>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</si>
  <si>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</si>
  <si>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</si>
  <si>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</si>
  <si>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</si>
  <si>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</si>
  <si>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</si>
  <si>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</si>
  <si>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</si>
  <si>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</si>
  <si>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</si>
  <si>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</si>
  <si>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</si>
  <si>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</si>
  <si>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</si>
  <si>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</si>
  <si>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</si>
  <si>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</si>
  <si>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</si>
  <si>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</si>
  <si>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</si>
  <si>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</si>
  <si>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</si>
  <si>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</si>
  <si>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</si>
  <si>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</si>
  <si>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</si>
  <si>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</si>
  <si>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</si>
  <si>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</si>
  <si>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</si>
  <si>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</si>
  <si>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</si>
  <si>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</si>
  <si>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</si>
  <si>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</si>
  <si>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</si>
  <si>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</si>
  <si>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</si>
  <si>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</si>
  <si>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</si>
  <si>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</si>
  <si>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</si>
  <si>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</si>
  <si>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</si>
  <si>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</si>
  <si>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</si>
  <si>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</si>
  <si>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</si>
  <si>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</si>
  <si>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</si>
  <si>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</si>
  <si>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</si>
  <si>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</si>
  <si>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</si>
  <si>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</si>
  <si>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</si>
  <si>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</si>
  <si>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</si>
  <si>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</si>
  <si>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</si>
  <si>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</si>
  <si>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</si>
  <si>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</si>
  <si>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</si>
  <si>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</si>
  <si>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</si>
  <si>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</si>
  <si>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</si>
  <si>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</si>
  <si>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</si>
  <si>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</si>
  <si>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</si>
  <si>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</si>
  <si>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</si>
  <si>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</si>
  <si>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</si>
  <si>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</si>
  <si>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</si>
  <si>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</si>
  <si>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</si>
  <si>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</si>
  <si>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</si>
  <si>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</si>
  <si>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</si>
  <si>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</si>
  <si>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</si>
  <si>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</si>
  <si>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</si>
  <si>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</si>
  <si>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</si>
  <si>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</si>
  <si>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</si>
  <si>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</si>
  <si>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</si>
  <si>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</si>
  <si>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</si>
  <si>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</si>
  <si>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</si>
  <si>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</si>
  <si>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</si>
  <si>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</si>
  <si>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</si>
  <si>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</si>
  <si>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</si>
  <si>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</si>
  <si>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</si>
  <si>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</si>
  <si>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</si>
  <si>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</si>
  <si>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</si>
  <si>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</si>
  <si>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</si>
  <si>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</si>
  <si>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</si>
  <si>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</si>
  <si>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</si>
  <si>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</si>
  <si>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</si>
  <si>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</si>
  <si>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</si>
  <si>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</si>
  <si>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</si>
  <si>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</si>
  <si>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</si>
  <si>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</si>
  <si>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</si>
  <si>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</si>
  <si>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</si>
  <si>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</si>
  <si>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</si>
  <si>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</si>
  <si>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</si>
  <si>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</si>
  <si>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</si>
  <si>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</si>
  <si>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</si>
  <si>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</si>
  <si>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</si>
  <si>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</si>
  <si>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</si>
  <si>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</si>
  <si>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</si>
  <si>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</si>
  <si>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</si>
  <si>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</si>
  <si>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</si>
  <si>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</si>
  <si>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</si>
  <si>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</si>
  <si>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</si>
  <si>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</si>
  <si>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</si>
  <si>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</si>
  <si>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</si>
  <si>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</si>
  <si>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</si>
  <si>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</si>
  <si>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</si>
  <si>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</si>
  <si>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</si>
  <si>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</si>
  <si>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</si>
  <si>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</si>
  <si>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</si>
  <si>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</si>
  <si>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</si>
  <si>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</si>
  <si>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</si>
  <si>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</si>
  <si>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</si>
  <si>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</si>
  <si>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</si>
  <si>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</si>
  <si>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</si>
  <si>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</si>
  <si>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</si>
  <si>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</si>
  <si>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</si>
  <si>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</si>
  <si>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</si>
  <si>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</si>
  <si>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</si>
  <si>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</si>
  <si>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</si>
  <si>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</si>
  <si>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</si>
  <si>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</si>
  <si>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</si>
  <si>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</si>
  <si>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</si>
  <si>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</si>
  <si>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</si>
  <si>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</si>
  <si>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</si>
  <si>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</si>
  <si>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</si>
  <si>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</si>
  <si>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</si>
  <si>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</si>
  <si>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</si>
  <si>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</si>
  <si>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</si>
  <si>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</si>
  <si>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</si>
  <si>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</si>
  <si>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</si>
  <si>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</si>
  <si>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</si>
  <si>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</si>
  <si>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</si>
  <si>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</si>
  <si>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</si>
  <si>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</si>
  <si>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</si>
  <si>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</si>
  <si>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</si>
  <si>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</si>
  <si>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</si>
  <si>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</si>
  <si>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</si>
  <si>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</si>
  <si>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</si>
  <si>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</si>
  <si>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</si>
  <si>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</si>
  <si>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</si>
  <si>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</si>
  <si>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</si>
  <si>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</si>
  <si>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</si>
  <si>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</si>
  <si>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</si>
  <si>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</si>
  <si>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</si>
  <si>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</si>
  <si>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</si>
  <si>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</si>
  <si>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</si>
  <si>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</si>
  <si>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</si>
  <si>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</si>
  <si>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</si>
  <si>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</si>
  <si>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</si>
  <si>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</si>
  <si>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</si>
  <si>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</si>
  <si>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</si>
  <si>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</si>
  <si>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</si>
  <si>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</si>
  <si>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</si>
  <si>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</si>
  <si>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</si>
  <si>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</si>
  <si>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</si>
  <si>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</si>
  <si>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</si>
  <si>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</si>
  <si>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</si>
  <si>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</si>
  <si>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</si>
  <si>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</si>
  <si>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</si>
  <si>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</si>
  <si>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</si>
  <si>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</si>
  <si>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</si>
  <si>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</si>
  <si>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</si>
  <si>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</si>
  <si>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</si>
  <si>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</si>
  <si>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</si>
  <si>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</si>
  <si>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</si>
  <si>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</si>
  <si>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</si>
  <si>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</si>
  <si>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</si>
  <si>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</si>
  <si>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</si>
  <si>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</si>
  <si>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</si>
  <si>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</si>
  <si>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</si>
  <si>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</si>
  <si>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</si>
  <si>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</si>
  <si>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</si>
  <si>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</si>
  <si>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</si>
  <si>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</si>
  <si>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</si>
  <si>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</si>
  <si>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</si>
  <si>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</si>
  <si>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</si>
  <si>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</si>
  <si>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</si>
  <si>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</si>
  <si>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</si>
  <si>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</si>
  <si>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</si>
  <si>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</si>
  <si>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</si>
  <si>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</si>
  <si>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</si>
  <si>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</si>
  <si>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</si>
  <si>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</si>
  <si>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</si>
  <si>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</si>
  <si>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</si>
  <si>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</si>
  <si>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</si>
  <si>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</si>
  <si>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</si>
  <si>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</si>
  <si>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</si>
  <si>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</si>
  <si>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</si>
  <si>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</si>
  <si>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</si>
  <si>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</si>
  <si>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</si>
  <si>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</si>
  <si>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</si>
  <si>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</si>
  <si>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</si>
  <si>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</si>
  <si>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</si>
  <si>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</si>
  <si>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</si>
  <si>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</si>
  <si>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</si>
  <si>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</si>
  <si>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</si>
  <si>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</si>
  <si>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</si>
  <si>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</si>
  <si>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</si>
  <si>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</si>
  <si>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</si>
  <si>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</si>
  <si>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</si>
  <si>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</si>
  <si>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</si>
  <si>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</si>
  <si>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</si>
  <si>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</si>
  <si>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</si>
  <si>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</si>
  <si>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</si>
  <si>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</si>
  <si>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</si>
  <si>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</si>
  <si>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</si>
  <si>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</si>
  <si>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</si>
  <si>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</si>
  <si>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</si>
  <si>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</si>
  <si>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</si>
  <si>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</si>
  <si>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</si>
  <si>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</si>
  <si>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</si>
  <si>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</si>
  <si>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</si>
  <si>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</si>
  <si>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</si>
  <si>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</si>
  <si>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</si>
  <si>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</si>
  <si>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</si>
  <si>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</si>
  <si>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</si>
  <si>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</si>
  <si>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</si>
  <si>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</si>
  <si>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</si>
  <si>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</si>
  <si>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</si>
  <si>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</si>
  <si>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</si>
  <si>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</si>
  <si>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</si>
  <si>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</si>
  <si>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</si>
  <si>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</si>
  <si>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</si>
  <si>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</si>
  <si>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</si>
  <si>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</si>
  <si>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</si>
  <si>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</si>
  <si>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</si>
  <si>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</si>
  <si>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</si>
  <si>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</si>
  <si>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</si>
  <si>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</si>
  <si>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</si>
  <si>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</si>
  <si>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</si>
  <si>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</si>
  <si>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</si>
  <si>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</si>
  <si>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</si>
  <si>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</si>
  <si>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</si>
  <si>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</si>
  <si>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</si>
  <si>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</si>
  <si>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</si>
  <si>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</si>
  <si>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</si>
  <si>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</si>
  <si>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</si>
  <si>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</si>
  <si>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</si>
  <si>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</si>
  <si>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</si>
  <si>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</si>
  <si>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</si>
  <si>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</si>
  <si>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</si>
  <si>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</si>
  <si>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</si>
  <si>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</si>
  <si>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</si>
  <si>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</si>
  <si>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</si>
  <si>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</si>
  <si>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</si>
  <si>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</si>
  <si>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</si>
  <si>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</si>
  <si>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</si>
  <si>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</si>
  <si>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</si>
  <si>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</si>
  <si>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</si>
  <si>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</si>
  <si>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</si>
  <si>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</si>
  <si>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</si>
  <si>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</si>
  <si>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</si>
  <si>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</si>
  <si>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</si>
  <si>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</si>
  <si>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</si>
  <si>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</si>
  <si>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</si>
  <si>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</si>
  <si>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</si>
  <si>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</si>
  <si>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</si>
  <si>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</si>
  <si>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</si>
  <si>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</si>
  <si>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</si>
  <si>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</si>
  <si>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</si>
  <si>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</si>
  <si>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</si>
  <si>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</si>
  <si>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</si>
  <si>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</si>
  <si>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</si>
  <si>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</si>
  <si>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</si>
  <si>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</si>
  <si>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</si>
  <si>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</si>
  <si>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</si>
  <si>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</si>
  <si>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</si>
  <si>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</si>
  <si>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</si>
  <si>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</si>
  <si>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</si>
  <si>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</si>
  <si>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</si>
  <si>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</si>
  <si>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</si>
  <si>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</si>
  <si>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</si>
  <si>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</si>
  <si>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</si>
  <si>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</si>
  <si>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</si>
  <si>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</si>
  <si>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</si>
  <si>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</si>
  <si>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</si>
  <si>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</si>
  <si>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</si>
  <si>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</si>
  <si>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</si>
  <si>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</si>
  <si>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</si>
  <si>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</si>
  <si>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</si>
  <si>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</si>
  <si>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</si>
  <si>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</si>
  <si>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</si>
  <si>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</si>
  <si>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</si>
  <si>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</si>
  <si>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</si>
  <si>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</si>
  <si>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</si>
  <si>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</si>
  <si>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</si>
  <si>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</si>
  <si>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</si>
  <si>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</si>
  <si>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</si>
  <si>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</si>
  <si>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</si>
  <si>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</si>
  <si>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</si>
  <si>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</si>
  <si>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</si>
  <si>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</si>
  <si>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</si>
  <si>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</si>
  <si>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</si>
  <si>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</si>
  <si>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</si>
  <si>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</si>
  <si>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</si>
  <si>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</si>
  <si>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</si>
  <si>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</si>
  <si>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</si>
  <si>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</si>
  <si>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</si>
  <si>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</si>
  <si>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</si>
  <si>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</si>
  <si>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</si>
  <si>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</si>
  <si>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</si>
  <si>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</si>
  <si>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</si>
  <si>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</si>
  <si>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</si>
  <si>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</si>
  <si>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</si>
  <si>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</si>
  <si>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</si>
  <si>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</si>
  <si>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</si>
  <si>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</si>
  <si>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</si>
  <si>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</si>
  <si>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</si>
  <si>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</si>
  <si>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</si>
  <si>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</si>
  <si>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</si>
  <si>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</si>
  <si>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</si>
  <si>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</si>
  <si>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</si>
  <si>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</si>
  <si>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</si>
  <si>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</si>
  <si>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</si>
  <si>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</si>
  <si>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</si>
  <si>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</si>
  <si>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</si>
  <si>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</si>
  <si>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</si>
  <si>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</si>
  <si>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</si>
  <si>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</si>
  <si>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</si>
  <si>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</si>
  <si>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</si>
  <si>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</si>
  <si>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</si>
  <si>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</si>
  <si>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</si>
  <si>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</si>
  <si>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</si>
  <si>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</si>
  <si>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</si>
  <si>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</si>
  <si>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</si>
  <si>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</si>
  <si>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</si>
  <si>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</si>
  <si>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</si>
  <si>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</si>
  <si>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</si>
  <si>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</si>
  <si>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</si>
  <si>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</si>
  <si>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</si>
  <si>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</si>
  <si>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</si>
  <si>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</si>
  <si>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</si>
  <si>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</si>
  <si>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</si>
  <si>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</si>
  <si>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</si>
  <si>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</si>
  <si>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</si>
  <si>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</si>
  <si>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</si>
  <si>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</si>
  <si>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</si>
  <si>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</si>
  <si>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</si>
  <si>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</si>
  <si>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</si>
  <si>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</si>
  <si>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</si>
  <si>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</si>
  <si>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</si>
  <si>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</si>
  <si>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</si>
  <si>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</si>
  <si>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</si>
  <si>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</si>
  <si>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</si>
  <si>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</si>
  <si>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</si>
  <si>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</si>
  <si>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</si>
  <si>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</si>
  <si>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</si>
  <si>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</si>
  <si>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</si>
  <si>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</si>
  <si>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</si>
  <si>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</si>
  <si>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</si>
  <si>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</si>
  <si>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</si>
  <si>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</si>
  <si>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</si>
  <si>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</si>
  <si>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</si>
  <si>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</si>
  <si>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</si>
  <si>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</si>
  <si>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</si>
  <si>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</si>
  <si>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</si>
  <si>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</si>
  <si>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</si>
  <si>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</si>
  <si>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</si>
  <si>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</si>
  <si>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</si>
  <si>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</si>
  <si>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</si>
  <si>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</si>
  <si>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</si>
  <si>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</si>
  <si>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</si>
  <si>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</si>
  <si>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</si>
  <si>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</si>
  <si>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</si>
  <si>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</si>
  <si>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</si>
  <si>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</si>
  <si>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</si>
  <si>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</si>
  <si>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</si>
  <si>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</si>
  <si>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</si>
  <si>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</si>
  <si>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</si>
  <si>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</si>
  <si>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</si>
  <si>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</si>
  <si>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</si>
  <si>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</si>
  <si>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</si>
  <si>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</si>
  <si>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</si>
  <si>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</si>
  <si>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</si>
  <si>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</si>
  <si>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</si>
  <si>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</si>
  <si>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</si>
  <si>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</si>
  <si>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</si>
  <si>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</si>
  <si>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</si>
  <si>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</si>
  <si>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</si>
  <si>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</si>
  <si>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</si>
  <si>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</si>
  <si>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</si>
  <si>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</si>
  <si>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</si>
  <si>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</si>
  <si>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</si>
  <si>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</si>
  <si>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</si>
  <si>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</si>
  <si>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</si>
  <si>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</si>
  <si>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</si>
  <si>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</si>
  <si>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</si>
  <si>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</si>
  <si>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</si>
  <si>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</si>
  <si>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</si>
  <si>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</si>
  <si>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</si>
  <si>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</si>
  <si>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</si>
  <si>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</si>
  <si>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</si>
  <si>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</si>
  <si>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</si>
  <si>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</si>
  <si>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</si>
  <si>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</si>
  <si>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</si>
  <si>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</si>
  <si>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</si>
  <si>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</si>
  <si>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</si>
  <si>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</si>
  <si>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</si>
  <si>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</si>
  <si>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</si>
  <si>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</si>
  <si>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</si>
  <si>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</si>
  <si>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</si>
  <si>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</si>
  <si>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</si>
  <si>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</si>
  <si>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</si>
  <si>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</si>
  <si>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</si>
  <si>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</si>
  <si>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</si>
  <si>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</si>
  <si>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</si>
  <si>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</si>
  <si>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</si>
  <si>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</si>
  <si>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</si>
  <si>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</si>
  <si>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</si>
  <si>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</si>
  <si>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</si>
  <si>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</si>
  <si>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</si>
  <si>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</si>
  <si>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</si>
  <si>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</si>
  <si>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</si>
  <si>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</si>
  <si>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</si>
  <si>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</si>
  <si>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</si>
  <si>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</si>
  <si>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</si>
  <si>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</si>
  <si>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</si>
  <si>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</si>
  <si>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</si>
  <si>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</si>
  <si>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</si>
  <si>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</si>
  <si>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</si>
  <si>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</si>
  <si>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</si>
  <si>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</si>
  <si>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</si>
  <si>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</si>
  <si>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</si>
  <si>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</si>
  <si>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</si>
  <si>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</si>
  <si>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</si>
  <si>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</si>
  <si>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</si>
  <si>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</si>
  <si>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</si>
  <si>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</si>
  <si>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</si>
  <si>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</si>
  <si>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</si>
  <si>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</si>
  <si>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</si>
  <si>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</si>
  <si>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</si>
  <si>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</si>
  <si>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</si>
  <si>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</si>
  <si>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</si>
  <si>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</si>
  <si>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</si>
  <si>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</si>
  <si>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</si>
  <si>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</si>
  <si>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</si>
  <si>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</si>
  <si>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</si>
  <si>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</si>
  <si>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</si>
  <si>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</si>
  <si>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</si>
  <si>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</si>
  <si>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</si>
  <si>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</si>
  <si>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</si>
  <si>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</si>
  <si>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</si>
  <si>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</si>
  <si>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</si>
  <si>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</si>
  <si>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</si>
  <si>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</si>
  <si>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</si>
  <si>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</si>
  <si>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</si>
  <si>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</si>
  <si>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</si>
  <si>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</si>
  <si>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</si>
  <si>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</si>
  <si>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</si>
  <si>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</si>
  <si>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</si>
  <si>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</si>
  <si>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</si>
  <si>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</si>
  <si>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</si>
  <si>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</si>
  <si>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</si>
  <si>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</si>
  <si>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</si>
  <si>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</si>
  <si>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</si>
  <si>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</si>
  <si>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</si>
  <si>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</si>
  <si>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</si>
  <si>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</si>
  <si>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</si>
  <si>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</si>
  <si>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</si>
  <si>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</si>
  <si>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</si>
  <si>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</si>
  <si>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</si>
  <si>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</si>
  <si>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</si>
  <si>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</si>
  <si>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</si>
  <si>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</si>
  <si>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</si>
  <si>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</si>
  <si>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</si>
  <si>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</si>
  <si>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</si>
  <si>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</si>
  <si>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</si>
  <si>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</si>
  <si>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</si>
  <si>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</si>
  <si>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</si>
  <si>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</si>
  <si>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</si>
  <si>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</si>
  <si>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</si>
  <si>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</si>
  <si>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</si>
  <si>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</si>
  <si>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</si>
  <si>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</si>
  <si>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</si>
  <si>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</si>
  <si>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</si>
  <si>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</si>
  <si>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</si>
  <si>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</si>
  <si>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</si>
  <si>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</si>
  <si>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</si>
  <si>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</si>
  <si>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</si>
  <si>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</si>
  <si>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</si>
  <si>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</si>
  <si>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</si>
  <si>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</si>
  <si>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</si>
  <si>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</si>
  <si>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</si>
  <si>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</si>
  <si>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</si>
  <si>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</si>
  <si>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</si>
  <si>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</si>
  <si>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</si>
  <si>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</si>
  <si>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</si>
  <si>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</si>
  <si>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</si>
  <si>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</si>
  <si>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</si>
  <si>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</si>
  <si>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</si>
  <si>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</si>
  <si>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</si>
  <si>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</si>
  <si>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</si>
  <si>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</si>
  <si>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</si>
  <si>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</si>
  <si>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</si>
  <si>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</si>
  <si>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</si>
  <si>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</si>
  <si>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</si>
  <si>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</si>
  <si>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</si>
  <si>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</si>
  <si>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</si>
  <si>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</si>
  <si>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</si>
  <si>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</si>
  <si>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</si>
  <si>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</si>
  <si>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</si>
  <si>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</si>
  <si>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</si>
  <si>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</si>
  <si>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</si>
  <si>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</si>
  <si>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</si>
  <si>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</si>
  <si>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</si>
  <si>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</si>
  <si>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</si>
  <si>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</si>
  <si>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</si>
  <si>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</si>
  <si>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</si>
  <si>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</si>
  <si>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</si>
  <si>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</si>
  <si>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</si>
  <si>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</si>
  <si>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</si>
  <si>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</si>
  <si>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</si>
  <si>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</si>
  <si>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</si>
  <si>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</si>
  <si>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</si>
  <si>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</si>
  <si>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</si>
  <si>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</si>
  <si>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</si>
  <si>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</si>
  <si>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</si>
  <si>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</si>
  <si>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</si>
  <si>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</si>
  <si>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</si>
  <si>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</si>
  <si>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</si>
  <si>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</si>
  <si>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</si>
  <si>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</si>
  <si>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</si>
  <si>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</si>
  <si>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</si>
  <si>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</si>
  <si>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</si>
  <si>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</si>
  <si>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</si>
  <si>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</si>
  <si>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</si>
  <si>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</si>
  <si>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</si>
  <si>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</si>
  <si>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</si>
  <si>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</si>
  <si>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</si>
  <si>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</si>
  <si>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</si>
  <si>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</si>
  <si>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</si>
  <si>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</si>
  <si>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</si>
  <si>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</si>
  <si>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</si>
  <si>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</si>
  <si>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</si>
  <si>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</si>
  <si>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</si>
  <si>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</si>
  <si>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</si>
  <si>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</si>
  <si>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</si>
  <si>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</si>
  <si>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</si>
  <si>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</si>
  <si>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</si>
  <si>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</si>
  <si>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</si>
  <si>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</si>
  <si>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</si>
  <si>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</si>
  <si>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</si>
  <si>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</si>
  <si>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</si>
  <si>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</si>
  <si>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</si>
  <si>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</si>
  <si>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</si>
  <si>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</si>
  <si>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</si>
  <si>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</si>
  <si>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</si>
  <si>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</si>
  <si>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</si>
  <si>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</si>
  <si>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</si>
  <si>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</si>
  <si>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</si>
  <si>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</si>
  <si>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</si>
  <si>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</si>
  <si>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</si>
  <si>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</si>
  <si>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</si>
  <si>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</si>
  <si>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</si>
  <si>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</si>
  <si>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</si>
  <si>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</si>
  <si>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</si>
  <si>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</si>
  <si>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</si>
  <si>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</si>
  <si>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</si>
  <si>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</si>
  <si>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</si>
  <si>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</si>
  <si>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</si>
  <si>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</si>
  <si>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</si>
  <si>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</si>
  <si>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</si>
  <si>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</si>
  <si>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</si>
  <si>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</si>
  <si>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</si>
  <si>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</si>
  <si>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</si>
  <si>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</si>
  <si>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</si>
  <si>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</si>
  <si>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</si>
  <si>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</si>
  <si>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</si>
  <si>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</si>
  <si>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</si>
  <si>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</si>
  <si>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</si>
  <si>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</si>
  <si>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</si>
  <si>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</si>
  <si>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</si>
  <si>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</si>
  <si>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</si>
  <si>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</si>
  <si>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</si>
  <si>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</si>
  <si>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</si>
  <si>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</si>
  <si>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</si>
  <si>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</si>
  <si>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</si>
  <si>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</si>
  <si>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</si>
  <si>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</si>
  <si>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</si>
  <si>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</si>
  <si>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</si>
  <si>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</si>
  <si>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</si>
  <si>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</si>
  <si>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</si>
  <si>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</si>
  <si>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</si>
  <si>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</si>
  <si>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</si>
  <si>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</si>
  <si>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</si>
  <si>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</si>
  <si>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</si>
  <si>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</si>
  <si>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</si>
  <si>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</si>
  <si>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</si>
  <si>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</si>
  <si>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</si>
  <si>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</si>
  <si>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</si>
  <si>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</si>
  <si>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</si>
  <si>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</si>
  <si>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</si>
  <si>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</si>
  <si>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</si>
  <si>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</si>
  <si>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</si>
  <si>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</si>
  <si>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</si>
  <si>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</si>
  <si>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</si>
  <si>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</si>
  <si>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</si>
  <si>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</si>
  <si>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</si>
  <si>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</si>
  <si>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</si>
  <si>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</si>
  <si>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</si>
  <si>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</si>
  <si>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</si>
  <si>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</si>
  <si>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</si>
  <si>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</si>
  <si>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</si>
  <si>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</si>
  <si>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</si>
  <si>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</si>
  <si>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</si>
  <si>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</si>
  <si>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</si>
  <si>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</si>
  <si>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</si>
  <si>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</si>
  <si>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</si>
  <si>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</si>
  <si>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</si>
  <si>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</si>
  <si>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</si>
  <si>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</si>
  <si>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</si>
  <si>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</si>
  <si>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</si>
  <si>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</si>
  <si>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</si>
  <si>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</si>
  <si>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</si>
  <si>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</si>
  <si>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</si>
  <si>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</si>
  <si>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</si>
  <si>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</si>
  <si>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</si>
  <si>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</si>
  <si>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</si>
  <si>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</si>
  <si>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</si>
  <si>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</si>
  <si>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</si>
  <si>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</si>
  <si>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</si>
  <si>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</si>
  <si>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</si>
  <si>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</si>
  <si>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</si>
  <si>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</si>
  <si>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</si>
  <si>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</si>
  <si>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</si>
  <si>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</si>
  <si>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</si>
  <si>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</si>
  <si>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</si>
  <si>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</si>
  <si>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</si>
  <si>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</si>
  <si>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</si>
  <si>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</si>
  <si>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</si>
  <si>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</si>
  <si>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</si>
  <si>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</si>
  <si>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</si>
  <si>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</si>
  <si>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</si>
  <si>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</si>
  <si>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</si>
  <si>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</si>
  <si>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</si>
  <si>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</si>
  <si>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</si>
  <si>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</si>
  <si>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</si>
  <si>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</si>
  <si>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</si>
  <si>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</si>
  <si>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</si>
  <si>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</si>
  <si>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</si>
  <si>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</si>
  <si>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</si>
  <si>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</si>
  <si>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</si>
  <si>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</si>
  <si>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</si>
  <si>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</si>
  <si>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</si>
  <si>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</si>
  <si>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</si>
  <si>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</si>
  <si>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</si>
  <si>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</si>
  <si>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</si>
  <si>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</si>
  <si>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</si>
  <si>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</si>
  <si>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</si>
  <si>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</si>
  <si>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</si>
  <si>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</si>
  <si>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</si>
  <si>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</si>
  <si>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</si>
  <si>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</si>
  <si>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</si>
  <si>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</si>
  <si>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</si>
  <si>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</si>
  <si>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</si>
  <si>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</si>
  <si>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</si>
  <si>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</si>
  <si>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</si>
  <si>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</si>
  <si>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</si>
  <si>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</si>
  <si>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</si>
  <si>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</si>
  <si>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</si>
  <si>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</si>
  <si>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</si>
  <si>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</si>
  <si>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</si>
  <si>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</si>
  <si>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</si>
  <si>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</si>
  <si>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</si>
  <si>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</si>
  <si>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</si>
  <si>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</si>
  <si>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</si>
  <si>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</si>
  <si>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</si>
  <si>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</si>
  <si>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</si>
  <si>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</si>
  <si>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</si>
  <si>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</si>
  <si>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</si>
  <si>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</si>
  <si>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</si>
  <si>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</si>
  <si>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</si>
  <si>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</si>
  <si>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</si>
  <si>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</si>
  <si>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</si>
  <si>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</si>
  <si>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</si>
  <si>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</si>
  <si>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</si>
  <si>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</si>
  <si>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</si>
  <si>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</si>
  <si>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</si>
  <si>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</si>
  <si>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</si>
  <si>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</si>
  <si>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</si>
  <si>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</si>
  <si>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</si>
  <si>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</si>
  <si>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</si>
  <si>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</si>
  <si>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</si>
  <si>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</si>
  <si>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</si>
  <si>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</si>
  <si>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</si>
  <si>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</si>
  <si>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</si>
  <si>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</si>
  <si>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</si>
  <si>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</si>
  <si>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</si>
  <si>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</si>
  <si>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</si>
  <si>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</si>
  <si>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</si>
  <si>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</si>
  <si>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</si>
  <si>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</si>
  <si>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</si>
  <si>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</si>
  <si>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</si>
  <si>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</si>
  <si>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</si>
  <si>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</si>
  <si>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</si>
  <si>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</si>
  <si>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</si>
  <si>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</si>
  <si>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</si>
  <si>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</si>
  <si>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</si>
  <si>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</si>
  <si>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</si>
  <si>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</si>
  <si>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</si>
  <si>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</si>
  <si>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</si>
  <si>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</si>
  <si>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</si>
  <si>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</si>
  <si>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</si>
  <si>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</si>
  <si>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</si>
  <si>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</si>
  <si>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</si>
  <si>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</si>
  <si>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</si>
  <si>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</si>
  <si>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</si>
  <si>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</si>
  <si>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</si>
  <si>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</si>
  <si>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</si>
  <si>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</si>
  <si>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</si>
  <si>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</si>
  <si>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</si>
  <si>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</si>
  <si>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</si>
  <si>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</si>
  <si>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</si>
  <si>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</si>
  <si>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</si>
  <si>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</si>
  <si>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</si>
  <si>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</si>
  <si>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</si>
  <si>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</si>
  <si>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</si>
  <si>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</si>
  <si>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</si>
  <si>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</si>
  <si>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</si>
  <si>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</si>
  <si>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</si>
  <si>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</si>
  <si>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</si>
  <si>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</si>
  <si>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</si>
  <si>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</si>
  <si>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</si>
  <si>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</si>
  <si>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</si>
  <si>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</si>
  <si>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</si>
  <si>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</si>
  <si>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</si>
  <si>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</si>
  <si>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</si>
  <si>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</si>
  <si>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</si>
  <si>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</si>
  <si>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</si>
  <si>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</si>
  <si>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</si>
  <si>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</si>
  <si>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</si>
  <si>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</si>
  <si>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</si>
  <si>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</si>
  <si>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</si>
  <si>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</si>
  <si>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</si>
  <si>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</si>
  <si>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</si>
  <si>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</si>
  <si>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</si>
  <si>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</si>
  <si>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</si>
  <si>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</si>
  <si>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</si>
  <si>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</si>
  <si>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</si>
  <si>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</si>
  <si>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</si>
  <si>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</si>
  <si>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</si>
  <si>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</si>
  <si>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</si>
  <si>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</si>
  <si>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</si>
  <si>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</si>
  <si>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</si>
  <si>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</si>
  <si>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</si>
  <si>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</si>
  <si>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</si>
  <si>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</si>
  <si>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</si>
  <si>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</si>
  <si>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</si>
  <si>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</si>
  <si>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</si>
  <si>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</si>
  <si>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</si>
  <si>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</si>
  <si>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</si>
  <si>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</si>
  <si>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</si>
  <si>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</si>
  <si>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</si>
  <si>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</si>
  <si>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</si>
  <si>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</si>
  <si>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</si>
  <si>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</si>
  <si>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</si>
  <si>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</si>
  <si>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</si>
  <si>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</si>
  <si>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</si>
  <si>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</si>
  <si>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</si>
  <si>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</si>
  <si>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</si>
  <si>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</si>
  <si>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</si>
  <si>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</si>
  <si>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</si>
  <si>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</si>
  <si>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</si>
  <si>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</si>
  <si>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</si>
  <si>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</si>
  <si>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</si>
  <si>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</si>
  <si>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</si>
  <si>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</si>
  <si>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</si>
  <si>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</si>
  <si>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</si>
  <si>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</si>
  <si>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</si>
  <si>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</si>
  <si>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</si>
  <si>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</si>
  <si>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</si>
  <si>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</si>
  <si>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</si>
  <si>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</si>
  <si>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</si>
  <si>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</si>
  <si>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</si>
  <si>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</si>
  <si>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</si>
  <si>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</si>
  <si>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</si>
  <si>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</si>
  <si>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</si>
  <si>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</si>
  <si>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</si>
  <si>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</si>
  <si>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</si>
  <si>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</si>
  <si>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</si>
  <si>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</si>
  <si>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</si>
  <si>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</si>
  <si>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</si>
  <si>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</si>
  <si>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</si>
  <si>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</si>
  <si>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</si>
  <si>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</si>
  <si>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</si>
  <si>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</si>
  <si>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</si>
  <si>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</si>
  <si>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</si>
  <si>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</si>
  <si>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</si>
  <si>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</si>
  <si>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</si>
  <si>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</si>
  <si>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</si>
  <si>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</si>
  <si>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</si>
  <si>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</si>
  <si>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</si>
  <si>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</si>
  <si>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</si>
  <si>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</si>
  <si>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</si>
  <si>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</si>
  <si>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</si>
  <si>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</si>
  <si>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</si>
  <si>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</si>
  <si>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</si>
  <si>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</si>
  <si>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</si>
  <si>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</si>
  <si>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</si>
  <si>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</si>
  <si>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</si>
  <si>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</si>
  <si>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</si>
  <si>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</si>
  <si>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</si>
  <si>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</si>
  <si>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</si>
  <si>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</si>
  <si>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</si>
  <si>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</si>
  <si>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</si>
  <si>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</si>
  <si>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</si>
  <si>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</si>
  <si>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</si>
  <si>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</si>
  <si>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</si>
  <si>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</si>
  <si>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</si>
  <si>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</si>
  <si>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</si>
  <si>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</si>
  <si>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</si>
  <si>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</si>
  <si>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</si>
  <si>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</si>
  <si>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</si>
  <si>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</si>
  <si>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</si>
  <si>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</si>
  <si>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</si>
  <si>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</si>
  <si>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</si>
  <si>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</si>
  <si>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</si>
  <si>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</si>
  <si>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</si>
  <si>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</si>
  <si>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</si>
  <si>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</si>
  <si>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</si>
  <si>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</si>
  <si>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</si>
  <si>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</si>
  <si>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</si>
  <si>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</si>
  <si>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</si>
  <si>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</si>
  <si>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</si>
  <si>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</si>
  <si>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</si>
  <si>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</si>
  <si>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</si>
  <si>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</si>
  <si>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</si>
  <si>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</si>
  <si>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</si>
  <si>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</si>
  <si>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</si>
  <si>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</si>
  <si>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</si>
  <si>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</si>
  <si>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</si>
  <si>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</si>
  <si>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</si>
  <si>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</si>
  <si>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</si>
  <si>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</si>
  <si>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</si>
  <si>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</si>
  <si>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</si>
  <si>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</si>
  <si>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</si>
  <si>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</si>
  <si>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</si>
  <si>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</si>
  <si>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</si>
  <si>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</si>
  <si>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</si>
  <si>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</si>
  <si>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</si>
  <si>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</si>
  <si>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</si>
  <si>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</si>
  <si>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</si>
  <si>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</si>
  <si>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</si>
  <si>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</si>
  <si>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</si>
  <si>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</si>
  <si>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</si>
  <si>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</si>
  <si>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</si>
  <si>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</si>
  <si>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</si>
  <si>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</si>
  <si>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</si>
  <si>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</si>
  <si>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</si>
  <si>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</si>
  <si>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</si>
  <si>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</si>
  <si>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</si>
  <si>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</si>
  <si>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</si>
  <si>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</si>
  <si>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</si>
  <si>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</si>
  <si>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</si>
  <si>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</si>
  <si>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</si>
  <si>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</si>
  <si>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</si>
  <si>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</si>
  <si>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</si>
  <si>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</si>
  <si>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</si>
  <si>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</si>
  <si>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</si>
  <si>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</si>
  <si>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</si>
  <si>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</si>
  <si>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</si>
  <si>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</si>
  <si>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</si>
  <si>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</si>
  <si>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</si>
  <si>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</si>
  <si>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</si>
  <si>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</si>
  <si>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</si>
  <si>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</si>
  <si>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</si>
  <si>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</si>
  <si>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</si>
  <si>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</si>
  <si>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</si>
  <si>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</si>
  <si>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</si>
  <si>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</si>
  <si>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</si>
  <si>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</si>
  <si>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</si>
  <si>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</si>
  <si>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</si>
  <si>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</si>
  <si>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</si>
  <si>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</si>
  <si>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</si>
  <si>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</si>
  <si>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</si>
  <si>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</si>
  <si>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</si>
  <si>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</si>
  <si>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</si>
  <si>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</si>
  <si>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</si>
  <si>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</si>
  <si>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</si>
  <si>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</si>
  <si>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</si>
  <si>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</si>
  <si>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</si>
  <si>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</si>
  <si>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</si>
  <si>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</si>
  <si>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</si>
  <si>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</si>
  <si>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</si>
  <si>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</si>
  <si>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</si>
  <si>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</si>
  <si>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</si>
  <si>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</si>
  <si>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</si>
  <si>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</si>
  <si>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</si>
  <si>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</si>
  <si>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</si>
  <si>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</si>
  <si>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</si>
  <si>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</si>
  <si>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</si>
  <si>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</si>
  <si>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</si>
  <si>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</si>
  <si>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</si>
  <si>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</si>
  <si>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</si>
  <si>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</si>
  <si>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</si>
  <si>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</si>
  <si>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</si>
  <si>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</si>
  <si>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</si>
  <si>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</si>
  <si>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</si>
  <si>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</si>
  <si>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</si>
  <si>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</si>
  <si>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</si>
  <si>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</si>
  <si>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</si>
  <si>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</si>
  <si>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</si>
  <si>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</si>
  <si>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</si>
  <si>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</si>
  <si>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</si>
  <si>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</si>
  <si>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</si>
  <si>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</si>
  <si>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</si>
  <si>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</si>
  <si>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</si>
  <si>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</si>
  <si>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</si>
  <si>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</si>
  <si>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</si>
  <si>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</si>
  <si>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</si>
  <si>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</si>
  <si>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</si>
  <si>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</si>
  <si>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</si>
  <si>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</si>
  <si>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</si>
  <si>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</si>
  <si>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</si>
  <si>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</si>
  <si>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</si>
  <si>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</si>
  <si>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</si>
  <si>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</si>
  <si>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</si>
  <si>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</si>
  <si>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</si>
  <si>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</si>
  <si>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</si>
  <si>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</si>
  <si>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</si>
  <si>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</si>
  <si>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</si>
  <si>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</si>
  <si>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</si>
  <si>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</si>
  <si>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</si>
  <si>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</si>
  <si>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</si>
  <si>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</si>
  <si>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</si>
  <si>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</si>
  <si>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</si>
  <si>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</si>
  <si>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</si>
  <si>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</si>
  <si>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</si>
  <si>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</si>
  <si>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</si>
  <si>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</si>
  <si>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</si>
  <si>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</si>
  <si>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</si>
  <si>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</si>
  <si>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</si>
  <si>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</si>
  <si>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</si>
  <si>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</si>
  <si>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</si>
  <si>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</si>
  <si>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</si>
  <si>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</si>
  <si>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</si>
  <si>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</si>
  <si>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</si>
  <si>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</si>
  <si>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</si>
  <si>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</si>
  <si>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</si>
  <si>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</si>
  <si>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</si>
  <si>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</si>
  <si>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</si>
  <si>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</si>
  <si>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</si>
  <si>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</si>
  <si>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</si>
  <si>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</si>
  <si>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</si>
  <si>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</si>
  <si>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</si>
  <si>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</si>
  <si>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</si>
  <si>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</si>
  <si>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</si>
  <si>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</si>
  <si>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</si>
  <si>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</si>
  <si>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</si>
  <si>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</si>
  <si>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</si>
  <si>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</si>
  <si>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</si>
  <si>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</si>
  <si>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</si>
  <si>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</si>
  <si>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</si>
  <si>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</si>
  <si>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</si>
  <si>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</si>
  <si>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</si>
  <si>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</si>
  <si>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</si>
  <si>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</si>
  <si>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</si>
  <si>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</si>
  <si>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</si>
  <si>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</si>
  <si>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</si>
  <si>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</si>
  <si>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</si>
  <si>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</si>
  <si>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</si>
  <si>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</si>
  <si>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</si>
  <si>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</si>
  <si>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</si>
  <si>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</si>
  <si>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</si>
  <si>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</si>
  <si>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</si>
  <si>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</si>
  <si>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</si>
  <si>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</si>
  <si>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</si>
  <si>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</si>
  <si>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</si>
  <si>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</si>
  <si>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</si>
  <si>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</si>
  <si>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</si>
  <si>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</si>
  <si>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</si>
  <si>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</si>
  <si>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</si>
  <si>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</si>
  <si>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</si>
  <si>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</si>
  <si>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</si>
  <si>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</si>
  <si>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</si>
  <si>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</si>
  <si>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</si>
  <si>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</si>
  <si>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</si>
  <si>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</si>
  <si>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</si>
  <si>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</si>
  <si>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</si>
  <si>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</si>
  <si>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</si>
  <si>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</si>
  <si>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</si>
  <si>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</si>
  <si>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</si>
  <si>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</si>
  <si>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</si>
  <si>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</si>
  <si>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</si>
  <si>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</si>
  <si>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</si>
  <si>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</si>
  <si>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</si>
  <si>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</si>
  <si>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</si>
  <si>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</si>
  <si>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</si>
  <si>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</si>
  <si>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</si>
  <si>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</si>
  <si>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</si>
  <si>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</si>
  <si>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</si>
  <si>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</si>
  <si>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</si>
  <si>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</si>
  <si>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</si>
  <si>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</si>
  <si>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</si>
  <si>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</si>
  <si>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</si>
  <si>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</si>
  <si>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</si>
  <si>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</si>
  <si>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</si>
  <si>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</si>
  <si>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</si>
  <si>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</si>
  <si>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</si>
  <si>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</si>
  <si>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</si>
  <si>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</si>
  <si>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</si>
  <si>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</si>
  <si>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</si>
  <si>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</si>
  <si>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</si>
  <si>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</si>
  <si>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</si>
  <si>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</si>
  <si>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</si>
  <si>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</si>
  <si>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</si>
  <si>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</si>
  <si>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</si>
  <si>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</si>
  <si>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</si>
  <si>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</si>
  <si>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</si>
  <si>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</si>
  <si>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</si>
  <si>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</si>
  <si>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</si>
  <si>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</si>
  <si>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</si>
  <si>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</si>
  <si>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</si>
  <si>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</si>
  <si>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</si>
  <si>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</si>
  <si>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</si>
  <si>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</si>
  <si>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</si>
  <si>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</si>
  <si>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</si>
  <si>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</si>
  <si>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</si>
  <si>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</si>
  <si>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</si>
  <si>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</si>
  <si>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</si>
  <si>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</si>
  <si>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</si>
  <si>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</si>
  <si>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</si>
  <si>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</si>
  <si>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</si>
  <si>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</si>
  <si>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</si>
  <si>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</si>
  <si>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</si>
  <si>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</si>
  <si>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</si>
  <si>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</si>
  <si>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</si>
  <si>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</si>
  <si>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</si>
  <si>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</si>
  <si>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</si>
  <si>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</si>
  <si>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</si>
  <si>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</si>
  <si>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</si>
  <si>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</si>
  <si>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</si>
  <si>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</si>
  <si>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</si>
  <si>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</si>
  <si>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</si>
  <si>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</si>
  <si>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</si>
  <si>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</si>
  <si>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</si>
  <si>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</si>
  <si>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</si>
  <si>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</si>
  <si>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</si>
  <si>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</si>
  <si>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</si>
  <si>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</si>
  <si>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</si>
  <si>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</si>
  <si>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</si>
  <si>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</si>
  <si>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</si>
  <si>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</si>
  <si>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</si>
  <si>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</si>
  <si>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</si>
  <si>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</si>
  <si>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</si>
  <si>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</si>
  <si>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</si>
  <si>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</si>
  <si>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</si>
  <si>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</si>
  <si>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</si>
  <si>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</si>
  <si>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</si>
  <si>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</si>
  <si>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</si>
  <si>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</si>
  <si>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</si>
  <si>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</si>
  <si>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</si>
  <si>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</si>
  <si>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</si>
  <si>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</si>
  <si>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</si>
  <si>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</si>
  <si>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</si>
  <si>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</si>
  <si>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</si>
  <si>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</si>
  <si>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</si>
  <si>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</si>
  <si>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</si>
  <si>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</si>
  <si>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</si>
  <si>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</si>
  <si>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</si>
  <si>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</si>
  <si>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</si>
  <si>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</si>
  <si>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</si>
  <si>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</si>
  <si>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</si>
  <si>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</si>
  <si>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</si>
  <si>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</si>
  <si>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</si>
  <si>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</si>
  <si>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</si>
  <si>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</si>
  <si>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</si>
  <si>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</si>
  <si>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</si>
  <si>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</si>
  <si>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</si>
  <si>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</si>
  <si>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</si>
  <si>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</si>
  <si>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</si>
  <si>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</si>
  <si>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</si>
  <si>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</si>
  <si>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</si>
  <si>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</si>
  <si>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</si>
  <si>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</si>
  <si>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</si>
  <si>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</si>
  <si>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</si>
  <si>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</si>
  <si>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</si>
  <si>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</si>
  <si>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</si>
  <si>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</si>
  <si>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</si>
  <si>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</si>
  <si>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</si>
  <si>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</si>
  <si>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</si>
  <si>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</si>
  <si>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</si>
  <si>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</si>
  <si>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</si>
  <si>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</si>
  <si>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</si>
  <si>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</si>
  <si>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</si>
  <si>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</si>
  <si>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</si>
  <si>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</si>
  <si>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</si>
  <si>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</si>
  <si>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</si>
  <si>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</si>
  <si>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</si>
  <si>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</si>
  <si>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</si>
  <si>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</si>
  <si>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</si>
  <si>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</si>
  <si>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</si>
  <si>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</si>
  <si>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</si>
  <si>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</si>
  <si>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</si>
  <si>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</si>
  <si>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</si>
  <si>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</si>
  <si>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</si>
  <si>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</si>
  <si>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</si>
  <si>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</si>
  <si>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</si>
  <si>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</si>
  <si>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</si>
  <si>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</si>
  <si>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</si>
  <si>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</si>
  <si>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</si>
  <si>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</si>
  <si>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</si>
  <si>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</si>
  <si>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</si>
  <si>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</si>
  <si>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</si>
  <si>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</si>
  <si>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</si>
  <si>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</si>
  <si>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</si>
  <si>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</si>
  <si>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</si>
  <si>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</si>
  <si>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</si>
  <si>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</si>
  <si>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</si>
  <si>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</si>
  <si>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</si>
  <si>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</si>
  <si>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</si>
  <si>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</si>
  <si>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</si>
  <si>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</si>
  <si>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</si>
  <si>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</si>
  <si>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</si>
  <si>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</si>
  <si>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</si>
  <si>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</si>
  <si>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</si>
  <si>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</si>
  <si>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</si>
  <si>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</si>
  <si>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</si>
  <si>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</si>
  <si>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</si>
  <si>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</si>
  <si>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</si>
  <si>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</si>
  <si>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</si>
  <si>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</si>
  <si>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</si>
  <si>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</si>
  <si>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</si>
  <si>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</si>
  <si>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</si>
  <si>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</si>
  <si>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</si>
  <si>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</si>
  <si>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</si>
  <si>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</si>
  <si>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</si>
  <si>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</si>
  <si>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</si>
  <si>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</si>
  <si>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</si>
  <si>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</si>
  <si>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</si>
  <si>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</si>
  <si>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</si>
  <si>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</si>
  <si>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</si>
  <si>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</si>
  <si>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</si>
  <si>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</si>
  <si>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</si>
  <si>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</si>
  <si>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</si>
  <si>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</si>
  <si>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</si>
  <si>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</si>
  <si>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</si>
  <si>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</si>
  <si>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</si>
  <si>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</si>
  <si>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</si>
  <si>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</si>
  <si>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</si>
  <si>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</si>
  <si>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</si>
  <si>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</si>
  <si>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</si>
  <si>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</si>
  <si>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</si>
  <si>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</si>
  <si>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</si>
  <si>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</si>
  <si>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</si>
  <si>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</si>
  <si>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</si>
  <si>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</si>
  <si>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</si>
  <si>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</si>
  <si>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</si>
  <si>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</si>
  <si>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</si>
  <si>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</si>
  <si>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</si>
  <si>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</si>
  <si>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</si>
  <si>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</si>
  <si>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</si>
  <si>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</si>
  <si>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</si>
  <si>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</si>
  <si>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</si>
  <si>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</si>
  <si>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</si>
  <si>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</si>
  <si>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</si>
  <si>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</si>
  <si>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</si>
  <si>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</si>
  <si>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</si>
  <si>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</si>
  <si>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</si>
  <si>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</si>
  <si>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</si>
  <si>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</si>
  <si>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</si>
  <si>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</si>
  <si>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</si>
  <si>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</si>
  <si>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</si>
  <si>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</si>
  <si>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</si>
  <si>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</si>
  <si>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</si>
  <si>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</si>
  <si>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</si>
  <si>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</si>
  <si>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</si>
  <si>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</si>
  <si>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</si>
  <si>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</si>
  <si>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</si>
  <si>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</si>
  <si>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</si>
  <si>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</si>
  <si>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</si>
  <si>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</si>
  <si>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</si>
  <si>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</si>
  <si>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</si>
  <si>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</si>
  <si>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</si>
  <si>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</si>
  <si>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</si>
  <si>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</si>
  <si>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</si>
  <si>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</si>
  <si>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</si>
  <si>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</si>
  <si>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</si>
  <si>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</si>
  <si>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</si>
  <si>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</si>
  <si>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</si>
  <si>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</si>
  <si>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</si>
  <si>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</si>
  <si>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</si>
  <si>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</si>
  <si>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</si>
  <si>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</si>
  <si>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</si>
  <si>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</si>
  <si>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</si>
  <si>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</si>
  <si>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</si>
  <si>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</si>
  <si>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</si>
  <si>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</si>
  <si>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</si>
  <si>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</si>
  <si>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</si>
  <si>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</si>
  <si>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</si>
  <si>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</si>
  <si>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</si>
  <si>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</si>
  <si>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</si>
  <si>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</si>
  <si>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</si>
  <si>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</si>
  <si>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</si>
  <si>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</si>
  <si>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</si>
  <si>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</si>
  <si>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</si>
  <si>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</si>
  <si>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</si>
  <si>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</si>
  <si>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</si>
  <si>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</si>
  <si>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</si>
  <si>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</si>
  <si>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</si>
  <si>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</si>
  <si>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</si>
  <si>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</si>
  <si>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</si>
  <si>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</si>
  <si>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</si>
  <si>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</si>
  <si>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</si>
  <si>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</si>
  <si>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</si>
  <si>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</si>
  <si>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</si>
  <si>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</si>
  <si>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</si>
  <si>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</si>
  <si>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</si>
  <si>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</si>
  <si>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</si>
  <si>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</si>
  <si>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</si>
  <si>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</si>
  <si>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</si>
  <si>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</si>
  <si>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</si>
  <si>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</si>
  <si>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</si>
  <si>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</si>
  <si>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</si>
  <si>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</si>
  <si>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</si>
  <si>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</si>
  <si>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</si>
  <si>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</si>
  <si>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</si>
  <si>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</si>
  <si>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</si>
  <si>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</si>
  <si>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</si>
  <si>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</si>
  <si>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</si>
  <si>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</si>
  <si>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</si>
  <si>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</si>
  <si>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</si>
  <si>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</si>
  <si>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</si>
  <si>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</si>
  <si>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</si>
  <si>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</si>
  <si>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</si>
  <si>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</si>
  <si>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</si>
  <si>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</si>
  <si>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</si>
  <si>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</si>
  <si>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</si>
  <si>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</si>
  <si>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</si>
  <si>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</si>
  <si>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</si>
  <si>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</si>
  <si>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</si>
  <si>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</si>
  <si>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</si>
  <si>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</si>
  <si>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</si>
  <si>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</si>
  <si>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</si>
  <si>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</si>
  <si>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</si>
  <si>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</si>
  <si>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</si>
  <si>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</si>
  <si>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</si>
  <si>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</si>
  <si>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</si>
  <si>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</si>
  <si>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</si>
  <si>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</si>
  <si>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</si>
  <si>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</si>
  <si>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</si>
  <si>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</si>
  <si>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</si>
  <si>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</si>
  <si>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</si>
  <si>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</si>
  <si>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</si>
  <si>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</si>
  <si>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</si>
  <si>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</si>
  <si>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</si>
  <si>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</si>
  <si>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</si>
  <si>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</si>
  <si>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</si>
  <si>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</si>
  <si>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</si>
  <si>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</si>
  <si>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</si>
  <si>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</si>
  <si>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</si>
  <si>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</si>
  <si>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</si>
  <si>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</si>
  <si>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</si>
  <si>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</si>
  <si>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</si>
  <si>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</si>
  <si>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</si>
  <si>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</si>
  <si>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</si>
  <si>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</si>
  <si>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</si>
  <si>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</si>
  <si>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</si>
  <si>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</si>
  <si>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</si>
  <si>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</si>
  <si>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</si>
  <si>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</si>
  <si>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</si>
  <si>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</si>
  <si>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</si>
  <si>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</si>
  <si>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</si>
  <si>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</si>
  <si>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</si>
  <si>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</si>
  <si>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</si>
  <si>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</si>
  <si>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</si>
  <si>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</si>
  <si>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</si>
  <si>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</si>
  <si>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</si>
  <si>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</si>
  <si>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</si>
  <si>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</si>
  <si>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</si>
  <si>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</si>
  <si>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</si>
  <si>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</si>
  <si>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</si>
  <si>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</si>
  <si>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</si>
  <si>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</si>
  <si>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</si>
  <si>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</si>
  <si>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</si>
  <si>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</si>
  <si>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</si>
  <si>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</si>
  <si>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</si>
  <si>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</si>
  <si>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</si>
  <si>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</si>
  <si>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</si>
  <si>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</si>
  <si>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</si>
  <si>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</si>
  <si>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</si>
  <si>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</si>
  <si>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</si>
  <si>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</si>
  <si>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</si>
  <si>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</si>
  <si>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</si>
  <si>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</si>
  <si>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</si>
  <si>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</si>
  <si>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</si>
  <si>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</si>
  <si>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</si>
  <si>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</si>
  <si>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</si>
  <si>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</si>
  <si>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</si>
  <si>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</si>
  <si>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</si>
  <si>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</si>
  <si>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</si>
  <si>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</si>
  <si>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</si>
  <si>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</si>
  <si>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</si>
  <si>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</si>
  <si>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</si>
  <si>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</si>
  <si>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</si>
  <si>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</si>
  <si>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</si>
  <si>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</si>
  <si>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</si>
  <si>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</si>
  <si>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</si>
  <si>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</si>
  <si>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</si>
  <si>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</si>
  <si>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</si>
  <si>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</si>
  <si>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</si>
  <si>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</si>
  <si>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</si>
  <si>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</si>
  <si>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</si>
  <si>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</si>
  <si>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</si>
  <si>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</si>
  <si>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</si>
  <si>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</si>
  <si>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</si>
  <si>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</si>
  <si>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</si>
  <si>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</si>
  <si>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</si>
  <si>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</si>
  <si>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</si>
  <si>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</si>
  <si>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</si>
  <si>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</si>
  <si>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</si>
  <si>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</si>
  <si>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</si>
  <si>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</si>
  <si>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</si>
  <si>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</si>
  <si>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</si>
  <si>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</si>
  <si>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</si>
  <si>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</si>
  <si>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</si>
  <si>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</si>
  <si>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</si>
  <si>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</si>
  <si>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</si>
  <si>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</si>
  <si>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</si>
  <si>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</si>
  <si>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</si>
  <si>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</si>
  <si>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</si>
  <si>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</si>
  <si>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</si>
  <si>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</si>
  <si>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</si>
  <si>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</si>
  <si>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</si>
  <si>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</si>
  <si>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</si>
  <si>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</si>
  <si>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</si>
  <si>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</si>
  <si>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</si>
  <si>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</si>
  <si>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</si>
  <si>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</si>
  <si>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</si>
  <si>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</si>
  <si>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</si>
  <si>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</si>
  <si>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</si>
  <si>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</si>
  <si>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</si>
  <si>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</si>
  <si>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</si>
  <si>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</si>
  <si>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</si>
  <si>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</si>
  <si>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</si>
  <si>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</si>
  <si>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</si>
  <si>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</si>
  <si>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</si>
  <si>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</si>
  <si>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</si>
  <si>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</si>
  <si>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</si>
  <si>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</si>
  <si>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</si>
  <si>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</si>
  <si>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</si>
  <si>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</si>
  <si>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</si>
  <si>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</si>
  <si>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</si>
  <si>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</si>
  <si>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</si>
  <si>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</si>
  <si>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</si>
  <si>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</si>
  <si>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</si>
  <si>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</si>
  <si>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</si>
  <si>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</si>
  <si>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</si>
  <si>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</si>
  <si>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</si>
  <si>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</si>
  <si>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</si>
  <si>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</si>
  <si>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</si>
  <si>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</si>
  <si>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</si>
  <si>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</si>
  <si>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</si>
  <si>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</si>
  <si>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</si>
  <si>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</si>
  <si>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</si>
  <si>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</si>
  <si>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</si>
  <si>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</si>
  <si>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</si>
  <si>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</si>
  <si>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</si>
  <si>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</si>
  <si>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</si>
  <si>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</si>
  <si>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</si>
  <si>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</si>
  <si>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</si>
  <si>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</si>
  <si>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</si>
  <si>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</si>
  <si>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</si>
  <si>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</si>
  <si>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</si>
  <si>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</si>
  <si>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</si>
  <si>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</si>
  <si>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</si>
  <si>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</si>
  <si>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</si>
  <si>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</si>
  <si>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</si>
  <si>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</si>
  <si>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</si>
  <si>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</si>
  <si>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</si>
  <si>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</si>
  <si>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</si>
  <si>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</si>
  <si>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</si>
  <si>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</si>
  <si>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</si>
  <si>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</si>
  <si>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</si>
  <si>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</si>
  <si>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</si>
  <si>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</si>
  <si>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</si>
  <si>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</si>
  <si>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</si>
  <si>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</si>
  <si>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</si>
  <si>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</si>
  <si>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</si>
  <si>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</si>
  <si>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</si>
  <si>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</si>
  <si>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</si>
  <si>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</si>
  <si>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</si>
  <si>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</si>
  <si>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</si>
  <si>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</si>
  <si>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</si>
  <si>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</si>
  <si>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</si>
  <si>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</si>
  <si>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</si>
  <si>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</si>
  <si>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</si>
  <si>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</si>
  <si>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</si>
  <si>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</si>
  <si>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</si>
  <si>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</si>
  <si>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</si>
  <si>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</si>
  <si>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</si>
  <si>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</si>
  <si>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</si>
  <si>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</si>
  <si>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</si>
  <si>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</si>
  <si>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</si>
  <si>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</si>
  <si>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</si>
  <si>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</si>
  <si>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</si>
  <si>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</si>
  <si>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</si>
  <si>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</si>
  <si>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</si>
  <si>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</si>
  <si>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</si>
  <si>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</si>
  <si>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</si>
  <si>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</si>
  <si>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</si>
  <si>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</si>
  <si>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</si>
  <si>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</si>
  <si>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</si>
  <si>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</si>
  <si>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</si>
  <si>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</si>
  <si>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</si>
  <si>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</si>
  <si>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</si>
  <si>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</si>
  <si>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</si>
  <si>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</si>
  <si>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</si>
  <si>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</si>
  <si>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</si>
  <si>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</si>
  <si>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</si>
  <si>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</si>
  <si>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</si>
  <si>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</si>
  <si>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</si>
  <si>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</si>
  <si>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</si>
  <si>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</si>
  <si>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</si>
  <si>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</si>
  <si>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</si>
  <si>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</si>
  <si>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</si>
  <si>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</si>
  <si>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</si>
  <si>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</si>
  <si>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</si>
  <si>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</si>
  <si>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</si>
  <si>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</si>
  <si>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</si>
  <si>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</si>
  <si>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</si>
  <si>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</si>
  <si>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</si>
  <si>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</si>
  <si>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</si>
  <si>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</si>
  <si>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</si>
  <si>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</si>
  <si>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</si>
  <si>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</si>
  <si>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</si>
  <si>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</si>
  <si>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</si>
  <si>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</si>
  <si>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</si>
  <si>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</si>
  <si>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</si>
  <si>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</si>
  <si>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</si>
  <si>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</si>
  <si>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</si>
  <si>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</si>
  <si>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</si>
  <si>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</si>
  <si>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</si>
  <si>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</si>
  <si>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</si>
  <si>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</si>
  <si>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</si>
  <si>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</si>
  <si>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</si>
  <si>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</si>
  <si>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</si>
  <si>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</si>
  <si>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</si>
  <si>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</si>
  <si>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</si>
  <si>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</si>
  <si>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</si>
  <si>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</si>
  <si>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</si>
  <si>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</si>
  <si>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</si>
  <si>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</si>
  <si>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</si>
  <si>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</si>
  <si>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</si>
  <si>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</si>
  <si>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</si>
  <si>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</si>
  <si>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</si>
  <si>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</si>
  <si>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</si>
  <si>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</si>
  <si>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</si>
  <si>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</si>
  <si>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</si>
  <si>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</si>
  <si>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</si>
  <si>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</si>
  <si>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</si>
  <si>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</si>
  <si>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</si>
  <si>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</si>
  <si>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</si>
  <si>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</si>
  <si>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</si>
  <si>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</si>
  <si>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</si>
  <si>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</si>
  <si>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</si>
  <si>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</si>
  <si>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</si>
  <si>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</si>
  <si>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</si>
  <si>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</si>
  <si>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</si>
  <si>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</si>
  <si>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</si>
  <si>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</si>
  <si>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</si>
  <si>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</si>
  <si>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</si>
  <si>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</si>
  <si>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</si>
  <si>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</si>
  <si>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</si>
  <si>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</si>
  <si>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</si>
  <si>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</si>
  <si>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</si>
  <si>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</si>
  <si>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</si>
  <si>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</si>
  <si>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</si>
  <si>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</si>
  <si>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</si>
  <si>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</si>
  <si>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</si>
  <si>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</si>
  <si>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</si>
  <si>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</si>
  <si>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</si>
  <si>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</si>
  <si>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</si>
  <si>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</si>
  <si>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</si>
  <si>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</si>
  <si>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</si>
  <si>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</si>
  <si>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</si>
  <si>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</si>
  <si>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</si>
  <si>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</si>
  <si>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</si>
  <si>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</si>
  <si>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</si>
  <si>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</si>
  <si>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</si>
  <si>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</si>
  <si>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</si>
  <si>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</si>
  <si>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</si>
  <si>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</si>
  <si>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</si>
  <si>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</si>
  <si>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</si>
  <si>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</si>
  <si>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</si>
  <si>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</si>
  <si>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</si>
  <si>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</si>
  <si>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</si>
  <si>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</si>
  <si>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</si>
  <si>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</si>
  <si>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</si>
  <si>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</si>
  <si>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</si>
  <si>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</si>
  <si>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</si>
  <si>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</si>
  <si>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</si>
  <si>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</si>
  <si>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</si>
  <si>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</si>
  <si>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</si>
  <si>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</si>
  <si>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</si>
  <si>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</si>
  <si>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</si>
  <si>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</si>
  <si>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</si>
  <si>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</si>
  <si>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</si>
  <si>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</si>
  <si>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</si>
  <si>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</si>
  <si>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</si>
  <si>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</si>
  <si>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</si>
  <si>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</si>
  <si>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</si>
  <si>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</si>
  <si>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</si>
  <si>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</si>
  <si>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</si>
  <si>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</si>
  <si>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</si>
  <si>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</si>
  <si>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</si>
  <si>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</si>
  <si>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</si>
  <si>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</si>
  <si>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</si>
  <si>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</si>
  <si>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</si>
  <si>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</si>
  <si>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</si>
  <si>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</si>
  <si>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</si>
  <si>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</si>
  <si>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</si>
  <si>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</si>
  <si>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</si>
  <si>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</si>
  <si>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</si>
  <si>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</si>
  <si>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</si>
  <si>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</si>
  <si>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</si>
  <si>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</si>
  <si>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</si>
  <si>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</si>
  <si>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</si>
  <si>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</si>
  <si>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</si>
  <si>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</si>
  <si>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</si>
  <si>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</si>
  <si>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</si>
  <si>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</si>
  <si>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</si>
  <si>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</si>
  <si>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</si>
  <si>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</si>
  <si>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</si>
  <si>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</si>
  <si>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</si>
  <si>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</si>
  <si>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</si>
  <si>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</si>
  <si>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</si>
  <si>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</si>
  <si>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</si>
  <si>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</si>
  <si>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</si>
  <si>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</si>
  <si>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</si>
  <si>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</si>
  <si>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</si>
  <si>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</si>
  <si>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</si>
  <si>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</si>
  <si>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</si>
  <si>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</si>
  <si>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</si>
  <si>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</si>
  <si>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</si>
  <si>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</si>
  <si>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</si>
  <si>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</si>
  <si>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</si>
  <si>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</si>
  <si>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</si>
  <si>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</si>
  <si>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</si>
  <si>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</si>
  <si>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</si>
  <si>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</si>
  <si>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</si>
  <si>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</si>
  <si>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</si>
  <si>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</si>
  <si>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</si>
  <si>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</si>
  <si>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</si>
  <si>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</si>
  <si>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</si>
  <si>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</si>
  <si>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</si>
  <si>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</si>
  <si>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</si>
  <si>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</si>
  <si>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</si>
  <si>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</si>
  <si>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</si>
  <si>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</si>
  <si>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</si>
  <si>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</si>
  <si>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</si>
  <si>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</si>
  <si>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</si>
  <si>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</si>
  <si>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</si>
  <si>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</si>
  <si>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</si>
  <si>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</si>
  <si>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</si>
  <si>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</si>
  <si>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</si>
  <si>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</si>
  <si>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</si>
  <si>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</si>
  <si>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</si>
  <si>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</si>
  <si>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</si>
  <si>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</si>
  <si>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</si>
  <si>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</si>
  <si>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</si>
  <si>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</si>
  <si>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</si>
  <si>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</si>
  <si>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</si>
  <si>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</si>
  <si>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</si>
  <si>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</si>
  <si>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</si>
  <si>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</si>
  <si>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</si>
  <si>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</si>
  <si>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</si>
  <si>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</si>
  <si>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</si>
  <si>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</si>
  <si>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</si>
  <si>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</si>
  <si>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</si>
  <si>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</si>
  <si>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</si>
  <si>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</si>
  <si>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</si>
  <si>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</si>
  <si>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</si>
  <si>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</si>
  <si>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</si>
  <si>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</si>
  <si>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</si>
  <si>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</si>
  <si>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</si>
  <si>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</si>
  <si>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</si>
  <si>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</si>
  <si>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</si>
  <si>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</si>
  <si>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</si>
  <si>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</si>
  <si>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</si>
  <si>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</si>
  <si>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</si>
  <si>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</si>
  <si>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</si>
  <si>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</si>
  <si>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</si>
  <si>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</si>
  <si>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</si>
  <si>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</si>
  <si>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</si>
  <si>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</si>
  <si>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</si>
  <si>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</si>
  <si>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</si>
  <si>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</si>
  <si>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</si>
  <si>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</si>
  <si>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</si>
  <si>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</si>
  <si>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</si>
  <si>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</si>
  <si>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</si>
  <si>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</si>
  <si>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</si>
  <si>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</si>
  <si>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</si>
  <si>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</si>
  <si>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</si>
  <si>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</si>
  <si>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</si>
  <si>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</si>
  <si>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</si>
  <si>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</si>
  <si>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</si>
  <si>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</si>
  <si>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</si>
  <si>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</si>
  <si>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</si>
  <si>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</si>
  <si>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</si>
  <si>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</si>
  <si>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</si>
  <si>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</si>
  <si>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</si>
  <si>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</si>
  <si>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</si>
  <si>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</si>
  <si>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</si>
  <si>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</si>
  <si>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</si>
  <si>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</si>
  <si>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</si>
  <si>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</si>
  <si>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</si>
  <si>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</si>
  <si>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</si>
  <si>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</si>
  <si>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</si>
  <si>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</si>
  <si>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</si>
  <si>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</si>
  <si>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</si>
  <si>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</si>
  <si>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</si>
  <si>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</si>
  <si>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</si>
  <si>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</si>
  <si>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</si>
  <si>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</si>
  <si>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</si>
  <si>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</si>
  <si>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</si>
  <si>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</si>
  <si>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</si>
  <si>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</si>
  <si>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</si>
  <si>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</si>
  <si>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</si>
  <si>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</si>
  <si>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</si>
  <si>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</si>
  <si>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</si>
  <si>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</si>
  <si>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</si>
  <si>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</si>
  <si>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</si>
  <si>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</si>
  <si>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</si>
  <si>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</si>
  <si>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</si>
  <si>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</si>
  <si>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</si>
  <si>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</si>
  <si>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</si>
  <si>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</si>
  <si>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</si>
  <si>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</si>
  <si>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</si>
  <si>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</si>
  <si>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</si>
  <si>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</si>
  <si>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</si>
  <si>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</si>
  <si>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</si>
  <si>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</si>
  <si>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</si>
  <si>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</si>
  <si>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</si>
  <si>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</si>
  <si>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</si>
  <si>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</si>
  <si>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</si>
  <si>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</si>
  <si>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</si>
  <si>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</si>
  <si>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</si>
  <si>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</si>
  <si>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</si>
  <si>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</si>
  <si>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</si>
  <si>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</si>
  <si>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</si>
  <si>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</si>
  <si>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</si>
  <si>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</si>
  <si>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</si>
  <si>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</si>
  <si>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</si>
  <si>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</si>
  <si>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</si>
  <si>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</si>
  <si>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</si>
  <si>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</si>
  <si>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</si>
  <si>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</si>
  <si>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</si>
  <si>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</si>
  <si>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</si>
  <si>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</si>
  <si>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</si>
  <si>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</si>
  <si>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</si>
  <si>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</si>
  <si>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</si>
  <si>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</si>
  <si>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</si>
  <si>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</si>
  <si>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</si>
  <si>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</si>
  <si>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</si>
  <si>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</si>
  <si>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</si>
  <si>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</si>
  <si>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</si>
  <si>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</si>
  <si>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</si>
  <si>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</si>
  <si>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</si>
  <si>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</si>
  <si>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</si>
  <si>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</si>
  <si>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</si>
  <si>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</si>
  <si>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</si>
  <si>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</si>
  <si>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</si>
  <si>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</si>
  <si>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</si>
  <si>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</si>
  <si>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</si>
  <si>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</si>
  <si>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</si>
  <si>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</si>
  <si>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</si>
  <si>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</si>
  <si>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</si>
  <si>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</si>
  <si>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</si>
  <si>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</si>
  <si>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</si>
  <si>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</si>
  <si>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</si>
  <si>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</si>
  <si>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</si>
  <si>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</si>
  <si>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</si>
  <si>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</si>
  <si>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</si>
  <si>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</si>
  <si>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</si>
  <si>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</si>
  <si>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</si>
  <si>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</si>
  <si>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</si>
  <si>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</si>
  <si>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</si>
  <si>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</si>
  <si>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</si>
  <si>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</si>
  <si>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</si>
  <si>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</si>
  <si>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</si>
  <si>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</si>
  <si>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</si>
  <si>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</si>
  <si>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</si>
  <si>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</si>
  <si>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</si>
  <si>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</si>
  <si>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</si>
  <si>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</si>
  <si>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</si>
  <si>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</si>
  <si>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</si>
  <si>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</si>
  <si>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</si>
  <si>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</si>
  <si>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</si>
  <si>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</si>
  <si>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</si>
  <si>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</si>
  <si>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</si>
  <si>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</si>
  <si>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</si>
  <si>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</si>
  <si>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</si>
  <si>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</si>
  <si>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</si>
  <si>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</si>
  <si>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</si>
  <si>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</si>
  <si>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</si>
  <si>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</si>
  <si>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</si>
  <si>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</si>
  <si>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</si>
  <si>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</si>
  <si>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</si>
  <si>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</si>
  <si>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</si>
  <si>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</si>
  <si>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</si>
  <si>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</si>
  <si>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</si>
  <si>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</si>
  <si>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</si>
  <si>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</si>
  <si>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</si>
  <si>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</si>
  <si>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</si>
  <si>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</si>
  <si>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</si>
  <si>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</si>
  <si>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</si>
  <si>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</si>
  <si>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</si>
  <si>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</si>
  <si>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</si>
  <si>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</si>
  <si>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</si>
  <si>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</si>
  <si>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</si>
  <si>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</si>
  <si>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</si>
  <si>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</si>
  <si>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</si>
  <si>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</si>
  <si>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</si>
  <si>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</si>
  <si>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</si>
  <si>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</si>
  <si>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</si>
  <si>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</si>
  <si>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</si>
  <si>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</si>
  <si>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</si>
  <si>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</si>
  <si>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</si>
  <si>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</si>
  <si>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</si>
  <si>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</si>
  <si>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</si>
  <si>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</si>
  <si>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</si>
  <si>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</si>
  <si>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</si>
  <si>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</si>
  <si>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</si>
  <si>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</si>
  <si>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</si>
  <si>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</si>
  <si>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</si>
  <si>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</si>
  <si>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</si>
  <si>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</si>
  <si>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</si>
  <si>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</si>
  <si>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</si>
  <si>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</si>
  <si>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</si>
  <si>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</si>
  <si>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</si>
  <si>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</si>
  <si>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</si>
  <si>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</si>
  <si>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</si>
  <si>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</si>
  <si>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</si>
  <si>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</si>
  <si>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</si>
  <si>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</si>
  <si>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</si>
  <si>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</si>
  <si>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</si>
  <si>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</si>
  <si>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</si>
  <si>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</si>
  <si>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</si>
  <si>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</si>
  <si>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</si>
  <si>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</si>
  <si>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</si>
  <si>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</si>
  <si>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</si>
  <si>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</si>
  <si>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</si>
  <si>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</si>
  <si>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</si>
  <si>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</si>
  <si>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</si>
  <si>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</si>
  <si>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</si>
  <si>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</si>
  <si>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</si>
  <si>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</si>
  <si>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</si>
  <si>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</si>
  <si>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</si>
  <si>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</si>
  <si>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</si>
  <si>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</si>
  <si>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</si>
  <si>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</si>
  <si>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</si>
  <si>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</si>
  <si>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</si>
  <si>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</si>
  <si>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</si>
  <si>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</si>
  <si>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</si>
  <si>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</si>
  <si>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</si>
  <si>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</si>
  <si>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</si>
  <si>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</si>
  <si>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</si>
  <si>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</si>
  <si>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</si>
  <si>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</si>
  <si>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</si>
  <si>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</si>
  <si>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</si>
  <si>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</si>
  <si>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</si>
  <si>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</si>
  <si>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</si>
  <si>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</si>
  <si>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</si>
  <si>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</si>
  <si>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</si>
  <si>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</si>
  <si>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</si>
  <si>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</si>
  <si>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</si>
  <si>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</si>
  <si>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</si>
  <si>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</si>
  <si>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</si>
  <si>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</si>
  <si>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</si>
  <si>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</si>
  <si>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</si>
  <si>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</si>
  <si>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</si>
  <si>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</si>
  <si>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</si>
  <si>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</si>
  <si>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</si>
  <si>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</si>
  <si>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</si>
  <si>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</si>
  <si>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</si>
  <si>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</si>
  <si>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</si>
  <si>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</si>
  <si>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</si>
  <si>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</si>
  <si>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</si>
  <si>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</si>
  <si>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</si>
  <si>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</si>
  <si>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</si>
  <si>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</si>
  <si>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</si>
  <si>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</si>
  <si>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</si>
  <si>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</si>
  <si>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</si>
  <si>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</si>
  <si>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</si>
  <si>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</si>
  <si>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</si>
  <si>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</si>
  <si>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</si>
  <si>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</si>
  <si>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</si>
  <si>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</si>
  <si>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</si>
  <si>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</si>
  <si>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</si>
  <si>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</si>
  <si>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</si>
  <si>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</si>
  <si>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</si>
  <si>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</si>
  <si>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</si>
  <si>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</si>
  <si>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</si>
  <si>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</si>
  <si>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</si>
  <si>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</si>
  <si>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</si>
  <si>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</si>
  <si>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</si>
  <si>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</si>
  <si>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</si>
  <si>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</si>
  <si>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</si>
  <si>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</si>
  <si>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</si>
  <si>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</si>
  <si>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</si>
  <si>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</si>
  <si>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</si>
  <si>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</si>
  <si>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</si>
  <si>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</si>
  <si>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</si>
  <si>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</si>
  <si>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</si>
  <si>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</si>
  <si>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</si>
  <si>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</si>
  <si>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</si>
  <si>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</si>
  <si>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</si>
  <si>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</si>
  <si>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</si>
  <si>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</si>
  <si>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</si>
  <si>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</si>
  <si>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</si>
  <si>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</si>
  <si>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</si>
  <si>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</si>
  <si>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</si>
  <si>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</si>
  <si>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</si>
  <si>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</si>
  <si>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</si>
  <si>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</si>
  <si>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</si>
  <si>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</si>
  <si>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</si>
  <si>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</si>
  <si>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</si>
  <si>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</si>
  <si>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</si>
  <si>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</si>
  <si>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</si>
  <si>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</si>
  <si>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</si>
  <si>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</si>
  <si>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</si>
  <si>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</si>
  <si>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</si>
  <si>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</si>
  <si>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</si>
  <si>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</si>
  <si>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</si>
  <si>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</si>
  <si>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</si>
  <si>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</si>
  <si>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</si>
  <si>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</si>
  <si>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</si>
  <si>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</si>
  <si>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</si>
  <si>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</si>
  <si>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</si>
  <si>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</si>
  <si>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</si>
  <si>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</si>
  <si>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</si>
  <si>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</si>
  <si>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</si>
  <si>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</si>
  <si>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</si>
  <si>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</si>
  <si>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</si>
  <si>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</si>
  <si>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</si>
  <si>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</si>
  <si>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</si>
  <si>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</si>
  <si>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</si>
  <si>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</si>
  <si>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</si>
  <si>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</si>
  <si>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</si>
  <si>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</si>
  <si>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</si>
  <si>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</si>
  <si>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</si>
  <si>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</si>
  <si>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</si>
  <si>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</si>
  <si>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</si>
  <si>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</si>
  <si>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</si>
  <si>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</si>
  <si>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</si>
  <si>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</si>
  <si>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</si>
  <si>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</si>
  <si>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</si>
  <si>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</si>
  <si>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</si>
  <si>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</si>
  <si>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</si>
  <si>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</si>
  <si>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</si>
  <si>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</si>
  <si>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</si>
  <si>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</si>
  <si>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</si>
  <si>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</si>
  <si>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</si>
  <si>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</si>
  <si>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</si>
  <si>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</si>
  <si>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</si>
  <si>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</si>
  <si>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</si>
  <si>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</si>
  <si>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</si>
  <si>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</si>
  <si>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</si>
  <si>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</si>
  <si>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</si>
  <si>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</si>
  <si>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</si>
  <si>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</si>
  <si>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</si>
  <si>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</si>
  <si>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</si>
  <si>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</si>
  <si>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</si>
  <si>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</si>
  <si>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</si>
  <si>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</si>
  <si>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</si>
  <si>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</si>
  <si>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</si>
  <si>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</si>
  <si>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</si>
  <si>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</si>
  <si>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</si>
  <si>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</si>
  <si>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</si>
  <si>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</si>
  <si>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</si>
  <si>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</si>
  <si>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</si>
  <si>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</si>
  <si>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</si>
  <si>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</si>
  <si>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</si>
  <si>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</si>
  <si>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</si>
  <si>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</si>
  <si>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</si>
  <si>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</si>
  <si>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</si>
  <si>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</si>
  <si>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</si>
  <si>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</si>
  <si>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</si>
  <si>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</si>
  <si>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</si>
  <si>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</si>
  <si>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</si>
  <si>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</si>
  <si>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</si>
  <si>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</si>
  <si>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</si>
  <si>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</si>
  <si>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</si>
  <si>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</si>
  <si>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</si>
  <si>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</si>
  <si>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</si>
  <si>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</si>
  <si>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</si>
  <si>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</si>
  <si>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</si>
  <si>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</si>
  <si>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</si>
  <si>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</si>
  <si>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</si>
  <si>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</si>
  <si>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</si>
  <si>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</si>
  <si>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</si>
  <si>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</si>
  <si>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</si>
  <si>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</si>
  <si>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</si>
  <si>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</si>
  <si>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</si>
  <si>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</si>
  <si>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</si>
  <si>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</si>
  <si>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</si>
  <si>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</si>
  <si>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</si>
  <si>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</si>
  <si>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</si>
  <si>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</si>
  <si>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</si>
  <si>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</si>
  <si>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</si>
  <si>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</si>
  <si>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</si>
  <si>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</si>
  <si>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</si>
  <si>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</si>
  <si>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</si>
  <si>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</si>
  <si>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</si>
  <si>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</si>
  <si>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</si>
  <si>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</si>
  <si>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</si>
  <si>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</si>
  <si>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</si>
  <si>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</si>
  <si>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</si>
  <si>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</si>
  <si>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</si>
  <si>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</si>
  <si>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</si>
  <si>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</si>
  <si>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</si>
  <si>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</si>
  <si>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</si>
  <si>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</si>
  <si>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</si>
  <si>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</si>
  <si>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</si>
  <si>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</si>
  <si>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</si>
  <si>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</si>
  <si>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</si>
  <si>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</si>
  <si>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</si>
  <si>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</si>
  <si>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</si>
  <si>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</si>
  <si>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</si>
  <si>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</si>
  <si>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</si>
  <si>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</si>
  <si>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</si>
  <si>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</si>
  <si>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</si>
  <si>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</si>
  <si>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</si>
  <si>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</si>
  <si>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</si>
  <si>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</si>
  <si>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</si>
  <si>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</si>
  <si>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</si>
  <si>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</si>
  <si>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</si>
  <si>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</si>
  <si>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</si>
  <si>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</si>
  <si>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</si>
  <si>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</si>
  <si>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</si>
  <si>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</si>
  <si>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</si>
  <si>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</si>
  <si>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</si>
  <si>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</si>
  <si>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</si>
  <si>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</si>
  <si>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</si>
  <si>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</si>
  <si>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</si>
  <si>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</si>
  <si>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</si>
  <si>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</si>
  <si>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</si>
  <si>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</si>
  <si>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</si>
  <si>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</si>
  <si>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</si>
  <si>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</si>
  <si>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</si>
  <si>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</si>
  <si>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</si>
  <si>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</si>
  <si>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</si>
  <si>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</si>
  <si>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</si>
  <si>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</si>
  <si>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</si>
  <si>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</si>
  <si>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</si>
  <si>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</si>
  <si>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</si>
  <si>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</si>
  <si>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</si>
  <si>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</si>
  <si>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</si>
  <si>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</si>
  <si>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</si>
  <si>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</si>
  <si>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</si>
  <si>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</si>
  <si>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</si>
  <si>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</si>
  <si>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</si>
  <si>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</si>
  <si>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</si>
  <si>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</si>
  <si>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</si>
  <si>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</si>
  <si>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</si>
  <si>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</si>
  <si>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</si>
  <si>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</si>
  <si>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</si>
  <si>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</si>
  <si>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</si>
  <si>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</si>
  <si>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</si>
  <si>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</si>
  <si>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</si>
  <si>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</si>
  <si>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</si>
  <si>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</si>
  <si>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</si>
  <si>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</si>
  <si>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</si>
  <si>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</si>
  <si>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</si>
  <si>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</si>
  <si>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</si>
  <si>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</si>
  <si>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</si>
  <si>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</si>
  <si>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</si>
  <si>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</si>
  <si>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</si>
  <si>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</si>
  <si>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</si>
  <si>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</si>
  <si>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</si>
  <si>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</si>
  <si>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</si>
  <si>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</si>
  <si>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</si>
  <si>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</si>
  <si>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</si>
  <si>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</si>
  <si>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</si>
  <si>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</si>
  <si>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</si>
  <si>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</si>
  <si>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</si>
  <si>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</si>
  <si>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</si>
  <si>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</si>
  <si>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</si>
  <si>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</si>
  <si>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</si>
  <si>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</si>
  <si>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</si>
  <si>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</si>
  <si>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</si>
  <si>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</si>
  <si>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</si>
  <si>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</si>
  <si>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</si>
  <si>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</si>
  <si>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</si>
  <si>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</si>
  <si>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</si>
  <si>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</si>
  <si>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</si>
  <si>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</si>
  <si>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</si>
  <si>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</si>
  <si>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</si>
  <si>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</si>
  <si>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</si>
  <si>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</si>
  <si>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</si>
  <si>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</si>
  <si>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</si>
  <si>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</si>
  <si>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</si>
  <si>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</si>
  <si>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</si>
  <si>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</si>
  <si>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</si>
  <si>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</si>
  <si>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</si>
  <si>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</si>
  <si>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</si>
  <si>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</si>
  <si>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</si>
  <si>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</si>
  <si>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</si>
  <si>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</si>
  <si>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</si>
  <si>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</si>
  <si>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</si>
  <si>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</si>
  <si>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</si>
  <si>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</si>
  <si>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</si>
  <si>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</si>
  <si>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</si>
  <si>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</si>
  <si>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</si>
  <si>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</si>
  <si>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</si>
  <si>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</si>
  <si>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</si>
  <si>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</si>
  <si>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</si>
  <si>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</si>
  <si>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</si>
  <si>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</si>
  <si>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</si>
  <si>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</si>
  <si>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</si>
  <si>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</si>
  <si>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</si>
  <si>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</si>
  <si>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</si>
  <si>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</si>
  <si>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</si>
  <si>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</si>
  <si>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</si>
  <si>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</si>
  <si>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</si>
  <si>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</si>
  <si>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</si>
  <si>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</si>
  <si>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</si>
  <si>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</si>
  <si>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</si>
  <si>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</si>
  <si>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</si>
  <si>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</si>
  <si>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</si>
  <si>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</si>
  <si>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</si>
  <si>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</si>
  <si>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</si>
  <si>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</si>
  <si>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</si>
  <si>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</si>
  <si>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</si>
  <si>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</si>
  <si>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</si>
  <si>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</si>
  <si>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</si>
  <si>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</si>
  <si>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</si>
  <si>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</si>
  <si>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</si>
  <si>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</si>
  <si>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</si>
  <si>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</si>
  <si>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</si>
  <si>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</si>
  <si>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</si>
  <si>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</si>
  <si>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</si>
  <si>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</si>
  <si>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</si>
  <si>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</si>
  <si>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</si>
  <si>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</si>
  <si>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</si>
  <si>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</si>
  <si>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</si>
  <si>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</si>
  <si>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</si>
  <si>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</si>
  <si>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</si>
  <si>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</si>
  <si>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</si>
  <si>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</si>
  <si>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</si>
  <si>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</si>
  <si>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</si>
  <si>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</si>
  <si>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</si>
  <si>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</si>
  <si>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</si>
  <si>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</si>
  <si>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</si>
  <si>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</si>
  <si>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</si>
  <si>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</si>
  <si>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</si>
  <si>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</si>
  <si>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</si>
  <si>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</si>
  <si>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</si>
  <si>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</si>
  <si>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</si>
  <si>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</si>
  <si>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</si>
  <si>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</si>
  <si>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</si>
  <si>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</si>
  <si>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</si>
  <si>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</si>
  <si>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</si>
  <si>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</si>
  <si>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</si>
  <si>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</si>
  <si>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</si>
  <si>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</si>
  <si>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</si>
  <si>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</si>
  <si>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</si>
  <si>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</si>
  <si>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</si>
  <si>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</si>
  <si>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</si>
  <si>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</si>
  <si>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</si>
  <si>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</si>
  <si>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</si>
  <si>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</si>
  <si>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</si>
  <si>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</si>
  <si>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</si>
  <si>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</si>
  <si>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</si>
  <si>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</si>
  <si>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</si>
  <si>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</si>
  <si>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</si>
  <si>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</si>
  <si>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</si>
  <si>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</si>
  <si>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</si>
  <si>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</si>
  <si>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</si>
  <si>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</si>
  <si>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</si>
  <si>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</si>
  <si>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</si>
  <si>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</si>
  <si>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</si>
  <si>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</si>
  <si>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</si>
  <si>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</si>
  <si>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</si>
  <si>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</si>
  <si>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</si>
  <si>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</si>
  <si>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</si>
  <si>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</si>
  <si>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</si>
  <si>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</si>
  <si>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</si>
  <si>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</si>
  <si>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</si>
  <si>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</si>
  <si>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</si>
  <si>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</si>
  <si>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</si>
  <si>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</si>
  <si>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</si>
  <si>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</si>
  <si>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</si>
  <si>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</si>
  <si>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</si>
  <si>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</si>
  <si>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</si>
  <si>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</si>
  <si>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</si>
  <si>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</si>
  <si>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</si>
  <si>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</si>
  <si>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</si>
  <si>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</si>
  <si>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</si>
  <si>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</si>
  <si>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</si>
  <si>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</si>
  <si>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</si>
  <si>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</si>
  <si>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</si>
  <si>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</si>
  <si>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</si>
  <si>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</si>
  <si>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</si>
  <si>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</si>
  <si>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</si>
  <si>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</si>
  <si>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</si>
  <si>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</si>
  <si>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</si>
  <si>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</si>
  <si>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</si>
  <si>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</si>
  <si>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</si>
  <si>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</si>
  <si>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</si>
  <si>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</si>
  <si>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</si>
  <si>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</si>
  <si>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</si>
  <si>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</si>
  <si>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</si>
  <si>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</si>
  <si>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</si>
  <si>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</si>
  <si>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</si>
  <si>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</si>
  <si>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</si>
  <si>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</si>
  <si>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</si>
  <si>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</si>
  <si>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</si>
  <si>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</si>
  <si>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</si>
  <si>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</si>
  <si>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</si>
  <si>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</si>
  <si>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</si>
  <si>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</si>
  <si>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</si>
  <si>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</si>
  <si>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</si>
  <si>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</si>
  <si>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</si>
  <si>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</si>
  <si>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</si>
  <si>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</si>
  <si>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</si>
  <si>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</si>
  <si>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</si>
  <si>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</si>
  <si>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</si>
  <si>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</si>
  <si>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</si>
  <si>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</si>
  <si>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</si>
  <si>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</si>
  <si>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</si>
  <si>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</si>
  <si>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</si>
  <si>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</si>
  <si>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</si>
  <si>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</si>
  <si>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</si>
  <si>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</si>
  <si>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</si>
  <si>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</si>
  <si>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</si>
  <si>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</si>
  <si>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</si>
  <si>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</si>
  <si>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</si>
  <si>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</si>
  <si>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</si>
  <si>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</si>
  <si>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</si>
  <si>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</si>
  <si>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</si>
  <si>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</si>
  <si>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</si>
  <si>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</si>
  <si>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</si>
  <si>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</si>
  <si>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</si>
  <si>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</si>
  <si>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</si>
  <si>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</si>
  <si>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</si>
  <si>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</si>
  <si>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</si>
  <si>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</si>
  <si>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</si>
  <si>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</si>
  <si>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</si>
  <si>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</si>
  <si>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</si>
  <si>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</si>
  <si>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</si>
  <si>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</si>
  <si>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</si>
  <si>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</si>
  <si>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</si>
  <si>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</si>
  <si>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</si>
  <si>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</si>
  <si>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</si>
  <si>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</si>
  <si>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</si>
  <si>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</si>
  <si>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</si>
  <si>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</si>
  <si>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</si>
  <si>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</si>
  <si>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</si>
  <si>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</si>
  <si>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</si>
  <si>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</si>
  <si>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</si>
  <si>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</si>
  <si>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</si>
  <si>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</si>
  <si>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</si>
  <si>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</si>
  <si>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</si>
  <si>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</si>
  <si>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</si>
  <si>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</si>
  <si>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</si>
  <si>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</si>
  <si>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</si>
  <si>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</si>
  <si>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</si>
  <si>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</si>
  <si>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</si>
  <si>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</si>
  <si>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</si>
  <si>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</si>
  <si>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</si>
  <si>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</si>
  <si>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</si>
  <si>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</si>
  <si>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</si>
  <si>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</si>
  <si>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</si>
  <si>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</si>
  <si>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</si>
  <si>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</si>
  <si>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</si>
  <si>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</si>
  <si>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</si>
  <si>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</si>
  <si>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</si>
  <si>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</si>
  <si>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</si>
  <si>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</si>
  <si>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</si>
  <si>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</si>
  <si>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</si>
  <si>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</si>
  <si>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</si>
  <si>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</si>
  <si>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</si>
  <si>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</si>
  <si>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</si>
  <si>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</si>
  <si>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</si>
  <si>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</si>
  <si>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</si>
  <si>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</si>
  <si>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</si>
  <si>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</si>
  <si>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</si>
  <si>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</si>
  <si>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</si>
  <si>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</si>
  <si>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</si>
  <si>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</si>
  <si>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</si>
  <si>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</si>
  <si>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</si>
  <si>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</si>
  <si>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</si>
  <si>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</si>
  <si>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</si>
  <si>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</si>
  <si>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</si>
  <si>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</si>
  <si>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</si>
  <si>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</si>
  <si>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</si>
  <si>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</si>
  <si>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</si>
  <si>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</si>
  <si>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</si>
  <si>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</si>
  <si>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</si>
  <si>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</si>
  <si>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</si>
  <si>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</si>
  <si>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</si>
  <si>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</si>
  <si>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</si>
  <si>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</si>
  <si>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</si>
  <si>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</si>
  <si>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</si>
  <si>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</si>
  <si>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</si>
  <si>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</si>
  <si>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</si>
  <si>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</si>
  <si>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</si>
  <si>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</si>
  <si>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</si>
  <si>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</si>
  <si>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</si>
  <si>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</si>
  <si>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</si>
  <si>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</si>
  <si>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</si>
  <si>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</si>
  <si>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</si>
  <si>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</si>
  <si>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</si>
  <si>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</si>
  <si>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</si>
  <si>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</si>
  <si>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</si>
  <si>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</si>
  <si>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</si>
  <si>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</si>
  <si>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</si>
  <si>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</si>
  <si>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</si>
  <si>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</si>
  <si>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</si>
  <si>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</si>
  <si>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</si>
  <si>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</si>
  <si>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</si>
  <si>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</si>
  <si>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</si>
  <si>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</si>
  <si>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</si>
  <si>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</si>
  <si>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</si>
  <si>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</si>
  <si>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</si>
  <si>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</si>
  <si>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</si>
  <si>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</si>
  <si>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</si>
  <si>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</si>
  <si>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</si>
  <si>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</si>
  <si>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</si>
  <si>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</si>
  <si>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</si>
  <si>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</si>
  <si>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</si>
  <si>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</si>
  <si>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</si>
  <si>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</si>
  <si>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</si>
  <si>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</si>
  <si>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</si>
  <si>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</si>
  <si>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</si>
  <si>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</si>
  <si>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</si>
  <si>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</si>
  <si>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</si>
  <si>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</si>
  <si>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</si>
  <si>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</si>
  <si>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</si>
  <si>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</si>
  <si>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</si>
  <si>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</si>
  <si>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</si>
  <si>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</si>
  <si>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</si>
  <si>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</si>
  <si>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</si>
  <si>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</si>
  <si>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</si>
  <si>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</si>
  <si>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</si>
  <si>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</si>
  <si>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</si>
  <si>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</si>
  <si>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</si>
  <si>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</si>
  <si>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</si>
  <si>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</si>
  <si>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</si>
  <si>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</si>
  <si>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</si>
  <si>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</si>
  <si>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</si>
  <si>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</si>
  <si>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</si>
  <si>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</si>
  <si>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</si>
  <si>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</si>
  <si>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</si>
  <si>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</si>
  <si>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</si>
  <si>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</si>
  <si>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</si>
  <si>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</si>
  <si>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</si>
  <si>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</si>
  <si>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</si>
  <si>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</si>
  <si>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</si>
  <si>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</si>
  <si>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</si>
  <si>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</si>
  <si>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</si>
  <si>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</si>
  <si>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</si>
  <si>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</si>
  <si>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</si>
  <si>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</si>
  <si>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</si>
  <si>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</si>
  <si>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</si>
  <si>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</si>
  <si>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</si>
  <si>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</si>
  <si>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</si>
  <si>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</si>
  <si>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</si>
  <si>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</si>
  <si>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</si>
  <si>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</si>
  <si>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</si>
  <si>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</si>
  <si>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</si>
  <si>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</si>
  <si>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</si>
  <si>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</si>
  <si>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</si>
  <si>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</si>
  <si>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</si>
  <si>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</si>
  <si>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</si>
  <si>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</si>
  <si>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</si>
  <si>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</si>
  <si>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</si>
  <si>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</si>
  <si>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</si>
  <si>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</si>
  <si>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</si>
  <si>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</si>
  <si>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</si>
  <si>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</si>
  <si>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</si>
  <si>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</si>
  <si>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</si>
  <si>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</si>
  <si>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</si>
  <si>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</si>
  <si>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</si>
  <si>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</si>
  <si>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</si>
  <si>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</si>
  <si>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</si>
  <si>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</si>
  <si>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</si>
  <si>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</si>
  <si>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</si>
  <si>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</si>
  <si>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</si>
  <si>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</si>
  <si>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</si>
  <si>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</si>
  <si>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</si>
  <si>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</si>
  <si>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</si>
  <si>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</si>
  <si>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</si>
  <si>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</si>
  <si>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</si>
  <si>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</si>
  <si>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</si>
  <si>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</si>
  <si>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</si>
  <si>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</si>
  <si>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</si>
  <si>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</si>
  <si>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</si>
  <si>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</si>
  <si>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</si>
  <si>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</si>
  <si>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</si>
  <si>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</si>
  <si>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</si>
  <si>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</si>
  <si>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</si>
  <si>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</si>
  <si>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</si>
  <si>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</si>
  <si>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</si>
  <si>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</si>
  <si>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</si>
  <si>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</si>
  <si>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</si>
  <si>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</si>
  <si>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</si>
  <si>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</si>
  <si>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</si>
  <si>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</si>
  <si>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</si>
  <si>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</si>
  <si>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</si>
  <si>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</si>
  <si>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</si>
  <si>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</si>
  <si>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</si>
  <si>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</si>
  <si>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</si>
  <si>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</si>
  <si>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</si>
  <si>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</si>
  <si>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</si>
  <si>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</si>
  <si>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</si>
  <si>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</si>
  <si>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</si>
  <si>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</si>
  <si>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</si>
  <si>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</si>
  <si>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</si>
  <si>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</si>
  <si>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</si>
  <si>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</si>
  <si>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</si>
  <si>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</si>
  <si>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</si>
  <si>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</si>
  <si>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</si>
  <si>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</si>
  <si>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</si>
  <si>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</si>
  <si>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</si>
  <si>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</si>
  <si>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</si>
  <si>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</si>
  <si>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</si>
  <si>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</si>
  <si>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</si>
  <si>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</si>
  <si>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</si>
  <si>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</si>
  <si>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</si>
  <si>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</si>
  <si>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</si>
  <si>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</si>
  <si>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</si>
  <si>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</si>
  <si>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</si>
  <si>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</si>
  <si>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</si>
  <si>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</si>
  <si>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</si>
  <si>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</si>
  <si>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</si>
  <si>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</si>
  <si>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</si>
  <si>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</si>
  <si>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</si>
  <si>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</si>
  <si>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</si>
  <si>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</si>
  <si>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</si>
  <si>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</si>
  <si>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</si>
  <si>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</si>
  <si>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</si>
  <si>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</si>
  <si>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</si>
  <si>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</si>
  <si>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</si>
  <si>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</si>
  <si>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</si>
  <si>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</si>
  <si>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</si>
  <si>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</si>
  <si>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</si>
  <si>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</si>
  <si>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</si>
  <si>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</si>
  <si>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</si>
  <si>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</si>
  <si>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</si>
  <si>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</si>
  <si>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</si>
  <si>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</si>
  <si>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</si>
  <si>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</si>
  <si>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</si>
  <si>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</si>
  <si>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</si>
  <si>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</si>
  <si>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</si>
  <si>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</si>
  <si>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</si>
  <si>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</si>
  <si>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</si>
  <si>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</si>
  <si>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</si>
  <si>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</si>
  <si>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</si>
  <si>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</si>
  <si>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</si>
  <si>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</si>
  <si>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</si>
  <si>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</si>
  <si>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</si>
  <si>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</si>
  <si>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</si>
  <si>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</si>
  <si>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</si>
  <si>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</si>
  <si>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</si>
  <si>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</si>
  <si>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</si>
  <si>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</si>
  <si>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</si>
  <si>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</si>
  <si>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</si>
  <si>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</si>
  <si>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</si>
  <si>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</si>
  <si>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</si>
  <si>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</si>
  <si>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</si>
  <si>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</si>
  <si>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</si>
  <si>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</si>
  <si>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</si>
  <si>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</si>
  <si>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</si>
  <si>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</si>
  <si>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</si>
  <si>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</si>
  <si>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</si>
  <si>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</si>
  <si>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</si>
  <si>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</si>
  <si>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</si>
  <si>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</si>
  <si>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</si>
  <si>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</si>
  <si>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</si>
  <si>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</si>
  <si>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</si>
  <si>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</si>
  <si>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</si>
  <si>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</si>
  <si>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</si>
  <si>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</si>
  <si>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</si>
  <si>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</si>
  <si>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</si>
  <si>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</si>
  <si>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</si>
  <si>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</si>
  <si>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</si>
  <si>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</si>
  <si>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</si>
  <si>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</si>
  <si>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</si>
  <si>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</si>
  <si>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</si>
  <si>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</si>
  <si>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</si>
  <si>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</si>
  <si>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</si>
  <si>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</si>
  <si>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</si>
  <si>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</si>
  <si>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</si>
  <si>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</si>
  <si>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</si>
  <si>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</si>
  <si>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</si>
  <si>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</si>
  <si>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</si>
  <si>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</si>
  <si>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</si>
  <si>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</si>
  <si>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</si>
  <si>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</si>
  <si>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</si>
  <si>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</si>
  <si>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</si>
  <si>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</si>
  <si>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</si>
  <si>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</si>
  <si>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</si>
  <si>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</si>
  <si>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</si>
  <si>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</si>
  <si>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</si>
  <si>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</si>
  <si>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</si>
  <si>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</si>
  <si>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</si>
  <si>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</si>
  <si>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</si>
  <si>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</si>
  <si>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</si>
  <si>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</si>
  <si>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</si>
  <si>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</si>
  <si>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</si>
  <si>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</si>
  <si>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</si>
  <si>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</si>
  <si>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</si>
  <si>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</si>
  <si>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</si>
  <si>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</si>
  <si>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</si>
  <si>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</si>
  <si>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</si>
  <si>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</si>
  <si>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</si>
  <si>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</si>
  <si>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</si>
  <si>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</si>
  <si>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</si>
  <si>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</si>
  <si>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</si>
  <si>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</si>
  <si>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</si>
  <si>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</si>
  <si>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</si>
  <si>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</si>
  <si>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</si>
  <si>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</si>
  <si>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</si>
  <si>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</si>
  <si>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</si>
  <si>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</si>
  <si>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</si>
  <si>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</si>
  <si>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</si>
  <si>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</si>
  <si>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</si>
  <si>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</si>
  <si>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</si>
  <si>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</si>
  <si>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</si>
  <si>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</si>
  <si>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</si>
  <si>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</si>
  <si>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</si>
  <si>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</si>
  <si>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</si>
  <si>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</si>
  <si>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</si>
  <si>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</si>
  <si>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</si>
  <si>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</si>
  <si>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</si>
  <si>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</si>
  <si>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</si>
  <si>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</si>
  <si>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</si>
  <si>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</si>
  <si>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</si>
  <si>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</si>
  <si>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</si>
  <si>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</si>
  <si>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</si>
  <si>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</si>
  <si>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</si>
  <si>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</si>
  <si>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</si>
  <si>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</si>
  <si>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</si>
  <si>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</si>
  <si>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</si>
  <si>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</si>
  <si>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</si>
  <si>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</si>
  <si>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</si>
  <si>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</si>
  <si>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</si>
  <si>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</si>
  <si>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</si>
  <si>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</si>
  <si>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</si>
  <si>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</si>
  <si>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</si>
  <si>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</si>
  <si>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</si>
  <si>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</si>
  <si>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</si>
  <si>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</si>
  <si>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</si>
  <si>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</si>
  <si>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</si>
  <si>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</si>
  <si>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</si>
  <si>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</si>
  <si>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</si>
  <si>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</si>
  <si>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</si>
  <si>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</si>
  <si>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</si>
  <si>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</si>
  <si>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</si>
  <si>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</si>
  <si>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</si>
  <si>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</si>
  <si>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</si>
  <si>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</si>
  <si>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</si>
  <si>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</si>
  <si>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</si>
  <si>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</si>
  <si>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</si>
  <si>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</si>
  <si>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</si>
  <si>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</si>
  <si>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</si>
  <si>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</si>
  <si>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</si>
  <si>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</si>
  <si>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</si>
  <si>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</si>
  <si>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</si>
  <si>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</si>
  <si>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</si>
  <si>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</si>
  <si>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</si>
  <si>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</si>
  <si>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</si>
  <si>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</si>
  <si>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</si>
  <si>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</si>
  <si>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</si>
  <si>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</si>
  <si>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</si>
  <si>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</si>
  <si>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</si>
  <si>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</si>
  <si>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</si>
  <si>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</si>
  <si>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</si>
  <si>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</si>
  <si>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</si>
  <si>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</si>
  <si>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</si>
  <si>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</si>
  <si>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</si>
  <si>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</si>
  <si>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</si>
  <si>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</si>
  <si>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</si>
  <si>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</si>
  <si>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</si>
  <si>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</si>
  <si>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</si>
  <si>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</si>
  <si>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</si>
  <si>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</si>
  <si>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</si>
  <si>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</si>
  <si>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</si>
  <si>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</si>
  <si>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</si>
  <si>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</si>
  <si>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</si>
  <si>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</si>
  <si>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</si>
  <si>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</si>
  <si>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</si>
  <si>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</si>
  <si>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</si>
  <si>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</si>
  <si>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</si>
  <si>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</si>
  <si>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</si>
  <si>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</si>
  <si>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</si>
  <si>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</si>
  <si>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</si>
  <si>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</si>
  <si>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</si>
  <si>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</si>
  <si>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</si>
  <si>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</si>
  <si>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</si>
  <si>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</si>
  <si>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</si>
  <si>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</si>
  <si>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</si>
  <si>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</si>
  <si>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</si>
  <si>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</si>
  <si>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</si>
  <si>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</si>
  <si>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</si>
  <si>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</si>
  <si>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</si>
  <si>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</si>
  <si>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</si>
  <si>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</si>
  <si>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</si>
  <si>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</si>
  <si>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</si>
  <si>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</si>
  <si>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</si>
  <si>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</si>
  <si>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</si>
  <si>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</si>
  <si>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</si>
  <si>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</si>
  <si>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</si>
  <si>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</si>
  <si>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</si>
  <si>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</si>
  <si>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</si>
  <si>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</si>
  <si>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</si>
  <si>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</si>
  <si>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</si>
  <si>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</si>
  <si>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</si>
  <si>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</si>
  <si>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</si>
  <si>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</si>
  <si>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</si>
  <si>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</si>
  <si>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</si>
  <si>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</si>
  <si>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</si>
  <si>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</si>
  <si>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</si>
  <si>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</si>
  <si>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</si>
  <si>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</si>
  <si>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</si>
  <si>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</si>
  <si>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</si>
  <si>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</si>
  <si>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</si>
  <si>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</si>
  <si>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</si>
  <si>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</si>
  <si>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</si>
  <si>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</si>
  <si>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</si>
  <si>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</si>
  <si>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</si>
  <si>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</si>
  <si>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</si>
  <si>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</si>
  <si>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</si>
  <si>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</si>
  <si>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</si>
  <si>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</si>
  <si>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</si>
  <si>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</si>
  <si>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</si>
  <si>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</si>
  <si>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</si>
  <si>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</si>
  <si>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</si>
  <si>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</si>
  <si>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</si>
  <si>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</si>
  <si>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</si>
  <si>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</si>
  <si>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</si>
  <si>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</si>
  <si>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</si>
  <si>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</si>
  <si>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</si>
  <si>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</si>
  <si>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</si>
  <si>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</si>
  <si>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</si>
  <si>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</si>
  <si>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</si>
  <si>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</si>
  <si>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</si>
  <si>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</si>
  <si>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</si>
  <si>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</si>
  <si>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</si>
  <si>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</si>
  <si>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</si>
  <si>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</si>
  <si>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</si>
  <si>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</si>
  <si>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</si>
  <si>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</si>
  <si>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</si>
  <si>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</si>
  <si>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</si>
  <si>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</si>
  <si>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</si>
  <si>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</si>
  <si>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</si>
  <si>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</si>
  <si>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</si>
  <si>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</si>
  <si>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</si>
  <si>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</si>
  <si>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</si>
  <si>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</si>
  <si>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</si>
  <si>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</si>
  <si>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</si>
  <si>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</si>
  <si>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</si>
  <si>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</si>
  <si>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</si>
  <si>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</si>
  <si>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</si>
  <si>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</si>
  <si>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</si>
  <si>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</si>
  <si>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</si>
  <si>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</si>
  <si>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</si>
  <si>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</si>
  <si>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</si>
  <si>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</si>
  <si>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</si>
  <si>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</si>
  <si>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</si>
  <si>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</si>
  <si>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</si>
  <si>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</si>
  <si>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</si>
  <si>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</si>
  <si>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</si>
  <si>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</si>
  <si>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</si>
  <si>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</si>
  <si>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</si>
  <si>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</si>
  <si>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</si>
  <si>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</si>
  <si>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</si>
  <si>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</si>
  <si>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</si>
  <si>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</si>
  <si>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</si>
  <si>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</si>
  <si>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</si>
  <si>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</si>
  <si>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</si>
  <si>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</si>
  <si>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</si>
  <si>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</si>
  <si>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</si>
  <si>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</si>
  <si>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</si>
  <si>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</si>
  <si>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</si>
  <si>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</si>
  <si>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</si>
  <si>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</si>
  <si>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</si>
  <si>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</si>
  <si>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</si>
  <si>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</si>
  <si>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</si>
  <si>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</si>
  <si>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</si>
  <si>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</si>
  <si>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</si>
  <si>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</si>
  <si>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</si>
  <si>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</si>
  <si>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</si>
  <si>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</si>
  <si>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</si>
  <si>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</si>
  <si>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</si>
  <si>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</si>
  <si>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</si>
  <si>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</si>
  <si>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</si>
  <si>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</si>
  <si>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</si>
  <si>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</si>
  <si>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</si>
  <si>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</si>
  <si>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</si>
  <si>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</si>
  <si>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</si>
  <si>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</si>
  <si>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</si>
  <si>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</si>
  <si>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</si>
  <si>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</si>
  <si>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</si>
  <si>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</si>
  <si>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</si>
  <si>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</si>
  <si>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</si>
  <si>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</si>
  <si>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</si>
  <si>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</si>
  <si>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</si>
  <si>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</si>
  <si>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</si>
  <si>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</si>
  <si>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</si>
  <si>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</si>
  <si>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</si>
  <si>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</si>
  <si>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</si>
  <si>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</si>
  <si>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</si>
  <si>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</si>
  <si>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</si>
  <si>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</si>
  <si>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</si>
  <si>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</si>
  <si>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</si>
  <si>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</si>
  <si>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</si>
  <si>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</si>
  <si>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</si>
  <si>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</si>
  <si>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</si>
  <si>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</si>
  <si>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</si>
  <si>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</si>
  <si>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</si>
  <si>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</si>
  <si>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</si>
  <si>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</si>
  <si>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</si>
  <si>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</si>
  <si>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</si>
  <si>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</si>
  <si>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</si>
  <si>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</si>
  <si>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</si>
  <si>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</si>
  <si>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</si>
  <si>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</si>
  <si>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</si>
  <si>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</si>
  <si>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</si>
  <si>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</si>
  <si>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</si>
  <si>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</si>
  <si>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</si>
  <si>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</si>
  <si>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</si>
  <si>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</si>
  <si>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</si>
  <si>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</si>
  <si>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</si>
  <si>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</si>
  <si>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</si>
  <si>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</si>
  <si>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</si>
  <si>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</si>
  <si>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</si>
  <si>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</si>
  <si>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</si>
  <si>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</si>
  <si>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</si>
  <si>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</si>
  <si>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</si>
  <si>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</si>
  <si>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</si>
  <si>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</si>
  <si>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</si>
  <si>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</si>
  <si>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</si>
  <si>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</si>
  <si>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</si>
  <si>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</si>
  <si>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</si>
  <si>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</si>
  <si>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</si>
  <si>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</si>
  <si>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</si>
  <si>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</si>
  <si>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</si>
  <si>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</si>
  <si>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</si>
  <si>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</si>
  <si>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</si>
  <si>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</si>
  <si>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</si>
  <si>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</si>
  <si>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</si>
  <si>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</si>
  <si>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</si>
  <si>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</si>
  <si>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</si>
  <si>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</si>
  <si>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</si>
  <si>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</si>
  <si>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</si>
  <si>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</si>
  <si>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</si>
  <si>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</si>
  <si>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</si>
  <si>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</si>
  <si>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</si>
  <si>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</si>
  <si>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</si>
  <si>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</si>
  <si>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</si>
  <si>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</si>
  <si>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</si>
  <si>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</si>
  <si>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</si>
  <si>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</si>
  <si>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</si>
  <si>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</si>
  <si>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</si>
  <si>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</si>
  <si>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</si>
  <si>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</si>
  <si>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</si>
  <si>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</si>
  <si>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</si>
  <si>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</si>
  <si>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</si>
  <si>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</si>
  <si>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</si>
  <si>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</si>
  <si>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</si>
  <si>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</si>
  <si>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</si>
  <si>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</si>
  <si>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</si>
  <si>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</si>
  <si>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</si>
  <si>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</si>
  <si>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</si>
  <si>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</si>
  <si>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</si>
  <si>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</si>
  <si>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</si>
  <si>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</si>
  <si>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</si>
  <si>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</si>
  <si>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</si>
  <si>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</si>
  <si>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</si>
  <si>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</si>
  <si>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</si>
  <si>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</si>
  <si>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</si>
  <si>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</si>
  <si>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</si>
  <si>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</si>
  <si>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</si>
  <si>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</si>
  <si>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</si>
  <si>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</si>
  <si>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</si>
  <si>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</si>
  <si>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</si>
  <si>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</si>
  <si>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</si>
  <si>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</si>
  <si>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</si>
  <si>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</si>
  <si>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</si>
  <si>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</si>
  <si>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</si>
  <si>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</si>
  <si>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</si>
  <si>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</si>
  <si>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</si>
  <si>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</si>
  <si>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</si>
  <si>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</si>
  <si>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</si>
  <si>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</si>
  <si>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</si>
  <si>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</si>
  <si>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</si>
  <si>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</si>
  <si>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</si>
  <si>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</si>
  <si>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</si>
  <si>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</si>
  <si>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</si>
  <si>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</si>
  <si>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</si>
  <si>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</si>
  <si>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</si>
  <si>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</si>
  <si>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</si>
  <si>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</si>
  <si>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</si>
  <si>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</si>
  <si>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</si>
  <si>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</si>
  <si>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</si>
  <si>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</si>
  <si>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</si>
  <si>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</si>
  <si>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</si>
  <si>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</si>
  <si>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</si>
  <si>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</si>
  <si>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</si>
  <si>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</si>
  <si>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</si>
  <si>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</si>
  <si>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</si>
  <si>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</si>
  <si>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</si>
  <si>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</si>
  <si>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</si>
  <si>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</si>
  <si>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</si>
  <si>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</si>
  <si>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</si>
  <si>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</si>
  <si>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</si>
  <si>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</si>
  <si>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</si>
  <si>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</si>
  <si>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</si>
  <si>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</si>
  <si>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</si>
  <si>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</si>
  <si>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</si>
  <si>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</si>
  <si>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</si>
  <si>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</si>
  <si>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</si>
  <si>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</si>
  <si>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</si>
  <si>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</si>
  <si>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</si>
  <si>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</si>
  <si>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</si>
  <si>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</si>
  <si>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</si>
  <si>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</si>
  <si>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</si>
  <si>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</si>
  <si>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</si>
  <si>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</si>
  <si>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</si>
  <si>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</si>
  <si>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</si>
  <si>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</si>
  <si>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</si>
  <si>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</si>
  <si>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</si>
  <si>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</si>
  <si>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</si>
  <si>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</si>
  <si>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</si>
  <si>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</si>
  <si>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</si>
  <si>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</si>
  <si>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</si>
  <si>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</si>
  <si>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</si>
  <si>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</si>
  <si>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</si>
  <si>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</si>
  <si>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</si>
  <si>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</si>
  <si>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</si>
  <si>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</si>
  <si>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</si>
  <si>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</si>
  <si>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</si>
  <si>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</si>
  <si>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</si>
  <si>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</si>
  <si>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</si>
  <si>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</si>
  <si>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</si>
  <si>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</si>
  <si>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</si>
  <si>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</si>
  <si>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</si>
  <si>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</si>
  <si>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</si>
  <si>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</si>
  <si>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</si>
  <si>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</si>
  <si>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</si>
  <si>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</si>
  <si>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</si>
  <si>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</si>
  <si>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</si>
  <si>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</si>
  <si>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</si>
  <si>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</si>
  <si>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</si>
  <si>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</si>
  <si>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</si>
  <si>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</si>
  <si>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</si>
  <si>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</si>
  <si>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</si>
  <si>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</si>
  <si>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</si>
  <si>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</si>
  <si>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</si>
  <si>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</si>
  <si>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</si>
  <si>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</si>
  <si>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</si>
  <si>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</si>
  <si>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</si>
  <si>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</si>
  <si>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</si>
  <si>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</si>
  <si>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</si>
  <si>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</si>
  <si>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</si>
  <si>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</si>
  <si>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</si>
  <si>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</si>
  <si>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</si>
  <si>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</si>
  <si>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</si>
  <si>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</si>
  <si>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</si>
  <si>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</si>
  <si>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</si>
  <si>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</si>
  <si>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</si>
  <si>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</si>
  <si>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</si>
  <si>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</si>
  <si>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</si>
  <si>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</si>
  <si>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</si>
  <si>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</si>
  <si>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</si>
  <si>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</si>
  <si>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</si>
  <si>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</si>
  <si>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</si>
  <si>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</si>
  <si>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</si>
  <si>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</si>
  <si>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</si>
  <si>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</si>
  <si>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</si>
  <si>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</si>
  <si>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</si>
  <si>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</si>
  <si>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</si>
  <si>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</si>
  <si>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</si>
  <si>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</si>
  <si>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</si>
  <si>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</si>
  <si>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</si>
  <si>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</si>
  <si>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</si>
  <si>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</si>
  <si>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</si>
  <si>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</si>
  <si>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</si>
  <si>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</si>
  <si>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</si>
  <si>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</si>
  <si>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</si>
  <si>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</si>
  <si>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</si>
  <si>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</si>
  <si>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</si>
  <si>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</si>
  <si>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</si>
  <si>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</si>
  <si>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</si>
  <si>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</si>
  <si>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</si>
  <si>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</si>
  <si>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</si>
  <si>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</si>
  <si>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</si>
  <si>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</si>
  <si>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</si>
  <si>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</si>
  <si>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</si>
  <si>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</si>
  <si>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</si>
  <si>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</si>
  <si>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</si>
  <si>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</si>
  <si>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</si>
  <si>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</si>
  <si>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</si>
  <si>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</si>
  <si>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</si>
  <si>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</si>
  <si>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</si>
  <si>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</si>
  <si>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</si>
  <si>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</si>
  <si>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</si>
  <si>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</si>
  <si>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</si>
  <si>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</si>
  <si>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</si>
  <si>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</si>
  <si>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</si>
  <si>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</si>
  <si>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</si>
  <si>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</si>
  <si>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</si>
  <si>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</si>
  <si>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</si>
  <si>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</si>
  <si>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</si>
  <si>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</si>
  <si>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</si>
  <si>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</si>
  <si>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</si>
  <si>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</si>
  <si>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</si>
  <si>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</si>
  <si>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</si>
  <si>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</si>
  <si>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</si>
  <si>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</si>
  <si>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</si>
  <si>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</si>
  <si>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</si>
  <si>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</si>
  <si>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</si>
  <si>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</si>
  <si>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</si>
  <si>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</si>
  <si>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</si>
  <si>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</si>
  <si>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</si>
  <si>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</si>
  <si>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</si>
  <si>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</si>
  <si>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</si>
  <si>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</si>
  <si>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</si>
  <si>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</si>
  <si>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</si>
  <si>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</si>
  <si>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</si>
  <si>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</si>
  <si>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</si>
  <si>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</si>
  <si>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</si>
  <si>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</si>
  <si>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</si>
  <si>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</si>
  <si>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</si>
  <si>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</si>
  <si>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</si>
  <si>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</si>
  <si>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</si>
  <si>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</si>
  <si>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</si>
  <si>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</si>
  <si>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</si>
  <si>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</si>
  <si>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</si>
  <si>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</si>
  <si>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</si>
  <si>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</si>
  <si>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</si>
  <si>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</si>
  <si>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</si>
  <si>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</si>
  <si>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</si>
  <si>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</si>
  <si>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</si>
  <si>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</si>
  <si>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</si>
  <si>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</si>
  <si>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</si>
  <si>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</si>
  <si>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</si>
  <si>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</si>
  <si>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</si>
  <si>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</si>
  <si>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</si>
  <si>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</si>
  <si>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</si>
  <si>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</si>
  <si>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</si>
  <si>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</si>
  <si>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</si>
  <si>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</si>
  <si>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</si>
  <si>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</si>
  <si>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</si>
  <si>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</si>
  <si>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</si>
  <si>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</si>
  <si>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</si>
  <si>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</si>
  <si>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</si>
  <si>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</si>
  <si>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</si>
  <si>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</si>
  <si>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</si>
  <si>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</si>
  <si>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</si>
  <si>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</si>
  <si>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</si>
  <si>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</si>
  <si>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</si>
  <si>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</si>
  <si>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</si>
  <si>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</si>
  <si>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</si>
  <si>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</si>
  <si>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</si>
  <si>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</si>
  <si>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</si>
  <si>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</si>
  <si>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</si>
  <si>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</si>
  <si>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</si>
  <si>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</si>
  <si>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</si>
  <si>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</si>
  <si>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</si>
  <si>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</si>
  <si>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</si>
  <si>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</si>
  <si>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</si>
  <si>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</si>
  <si>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</si>
  <si>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</si>
  <si>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</si>
  <si>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</si>
  <si>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</si>
  <si>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</si>
  <si>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</si>
  <si>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</si>
  <si>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</si>
  <si>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</si>
  <si>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</si>
  <si>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</si>
  <si>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</si>
  <si>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</si>
  <si>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</si>
  <si>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</si>
  <si>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</si>
  <si>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</si>
  <si>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</si>
  <si>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</si>
  <si>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</si>
  <si>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</si>
  <si>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</si>
  <si>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</si>
  <si>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</si>
  <si>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</si>
  <si>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</si>
  <si>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</si>
  <si>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</si>
  <si>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</si>
  <si>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</si>
  <si>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</si>
  <si>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</si>
  <si>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</si>
  <si>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</si>
  <si>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</si>
  <si>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</si>
  <si>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</si>
  <si>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</si>
  <si>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</si>
  <si>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</si>
  <si>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</si>
  <si>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</si>
  <si>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</si>
  <si>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</si>
  <si>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</si>
  <si>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</si>
  <si>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</si>
  <si>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</si>
  <si>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</si>
  <si>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</si>
  <si>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</si>
  <si>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</si>
  <si>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</si>
  <si>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</si>
  <si>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</si>
  <si>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</si>
  <si>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</si>
  <si>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</si>
  <si>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</si>
  <si>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</si>
  <si>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</si>
  <si>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</si>
  <si>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</si>
  <si>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</si>
  <si>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</si>
  <si>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</si>
  <si>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</si>
  <si>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</si>
  <si>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</si>
  <si>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</si>
  <si>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</si>
  <si>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</si>
  <si>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</si>
  <si>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</si>
  <si>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</si>
  <si>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</si>
  <si>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</si>
  <si>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</si>
  <si>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</si>
  <si>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</si>
  <si>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</si>
  <si>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</si>
  <si>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</si>
  <si>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</si>
  <si>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</si>
  <si>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</si>
  <si>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</si>
  <si>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</si>
  <si>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</si>
  <si>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</si>
  <si>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</si>
  <si>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</si>
  <si>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</si>
  <si>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</si>
  <si>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</si>
  <si>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</si>
  <si>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</si>
  <si>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</si>
  <si>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</si>
  <si>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</si>
  <si>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</si>
  <si>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</si>
  <si>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</si>
  <si>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</si>
  <si>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</si>
  <si>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</si>
  <si>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</si>
  <si>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</si>
  <si>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</si>
  <si>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</si>
  <si>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</si>
  <si>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</si>
  <si>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</si>
  <si>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</si>
  <si>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</si>
  <si>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</si>
  <si>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</si>
  <si>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</si>
  <si>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</si>
  <si>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</si>
  <si>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</si>
  <si>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</si>
  <si>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</si>
  <si>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</si>
  <si>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</si>
  <si>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</si>
  <si>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</si>
  <si>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</si>
  <si>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</si>
  <si>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</si>
  <si>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</si>
  <si>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</si>
  <si>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</si>
  <si>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</si>
  <si>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</si>
  <si>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</si>
  <si>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</si>
  <si>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</si>
  <si>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</si>
  <si>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</si>
  <si>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</si>
  <si>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</si>
  <si>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</si>
  <si>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</si>
  <si>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</si>
  <si>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</si>
  <si>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</si>
  <si>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</si>
  <si>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</si>
  <si>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</si>
  <si>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</si>
  <si>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</si>
  <si>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</si>
  <si>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</si>
  <si>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</si>
  <si>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</si>
  <si>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</si>
  <si>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</si>
  <si>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</si>
  <si>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</si>
  <si>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</si>
  <si>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</si>
  <si>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</si>
  <si>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</si>
  <si>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</si>
  <si>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</si>
  <si>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</si>
  <si>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</si>
  <si>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</si>
  <si>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</si>
  <si>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</si>
  <si>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</si>
  <si>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</si>
  <si>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</si>
  <si>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</si>
  <si>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</si>
  <si>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</si>
  <si>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</si>
  <si>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</si>
  <si>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</si>
  <si>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</si>
  <si>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</si>
  <si>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</si>
  <si>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</si>
  <si>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</si>
  <si>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</si>
  <si>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</si>
  <si>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</si>
  <si>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</si>
  <si>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</si>
  <si>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</si>
  <si>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</si>
  <si>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</si>
  <si>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</si>
  <si>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</si>
  <si>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</si>
  <si>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</si>
  <si>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</si>
  <si>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</si>
  <si>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</si>
  <si>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</si>
  <si>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</si>
  <si>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</si>
  <si>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</si>
  <si>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</si>
  <si>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</si>
  <si>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</si>
  <si>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</si>
  <si>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</si>
  <si>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</si>
  <si>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</si>
  <si>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</si>
  <si>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</si>
  <si>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</si>
  <si>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</si>
  <si>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</si>
  <si>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</si>
  <si>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</si>
  <si>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</si>
  <si>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</si>
  <si>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</si>
  <si>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</si>
  <si>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</si>
  <si>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</si>
  <si>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</si>
  <si>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</si>
  <si>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</si>
  <si>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</si>
  <si>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</si>
  <si>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</si>
  <si>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</si>
  <si>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</si>
  <si>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</si>
  <si>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</si>
  <si>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</si>
  <si>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</si>
  <si>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</si>
  <si>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</si>
  <si>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</si>
  <si>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</si>
  <si>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</si>
  <si>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</si>
  <si>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</si>
  <si>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</si>
  <si>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</si>
  <si>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</si>
  <si>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</si>
  <si>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</si>
  <si>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</si>
  <si>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</si>
  <si>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</si>
  <si>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</si>
  <si>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</si>
  <si>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</si>
  <si>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</si>
  <si>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</si>
  <si>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</si>
  <si>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</si>
  <si>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</si>
  <si>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</si>
  <si>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</si>
  <si>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</si>
  <si>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</si>
  <si>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</si>
  <si>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</si>
  <si>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</si>
  <si>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</si>
  <si>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</si>
  <si>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</si>
  <si>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</si>
  <si>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</si>
  <si>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</si>
  <si>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</si>
  <si>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</si>
  <si>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</si>
  <si>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</si>
  <si>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</si>
  <si>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</si>
  <si>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</si>
  <si>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</si>
  <si>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</si>
  <si>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</si>
  <si>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</si>
  <si>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</si>
  <si>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</si>
  <si>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</si>
  <si>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</si>
  <si>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</si>
  <si>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</si>
  <si>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</si>
  <si>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</si>
  <si>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</si>
  <si>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</si>
  <si>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</si>
  <si>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</si>
  <si>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</si>
  <si>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</si>
  <si>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</si>
  <si>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</si>
  <si>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</si>
  <si>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</si>
  <si>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</si>
  <si>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</si>
  <si>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</si>
  <si>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</si>
  <si>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</si>
  <si>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</si>
  <si>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</si>
  <si>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</si>
  <si>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</si>
  <si>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</si>
  <si>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</si>
  <si>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</si>
  <si>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</si>
  <si>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</si>
  <si>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</si>
  <si>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</si>
  <si>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</si>
  <si>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</si>
  <si>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</si>
  <si>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</si>
  <si>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</si>
  <si>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</si>
  <si>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</si>
  <si>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</si>
  <si>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</si>
  <si>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</si>
  <si>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</si>
  <si>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</si>
  <si>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</si>
  <si>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</si>
  <si>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</si>
  <si>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</si>
  <si>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</si>
  <si>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</si>
  <si>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</si>
  <si>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</si>
  <si>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</si>
  <si>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</si>
  <si>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</si>
  <si>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</si>
  <si>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</si>
  <si>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</si>
  <si>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</si>
  <si>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</si>
  <si>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</si>
  <si>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</si>
  <si>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</si>
  <si>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</si>
  <si>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</si>
  <si>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</si>
  <si>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</si>
  <si>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</si>
  <si>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</si>
  <si>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</si>
  <si>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</si>
  <si>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</si>
  <si>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</si>
  <si>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</si>
  <si>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</si>
  <si>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</si>
  <si>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</si>
  <si>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</si>
  <si>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</si>
  <si>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</si>
  <si>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</si>
  <si>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</si>
  <si>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</si>
  <si>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</si>
  <si>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</si>
  <si>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</si>
  <si>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</si>
  <si>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</si>
  <si>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</si>
  <si>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</si>
  <si>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</si>
  <si>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</si>
  <si>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</si>
  <si>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</si>
  <si>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</si>
  <si>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</si>
  <si>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</si>
  <si>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</si>
  <si>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</si>
  <si>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</si>
  <si>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</si>
  <si>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</si>
  <si>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</si>
  <si>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</si>
  <si>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</si>
  <si>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</si>
  <si>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</si>
  <si>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</si>
  <si>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</si>
  <si>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</si>
  <si>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</si>
  <si>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</si>
  <si>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</si>
  <si>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</si>
  <si>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</si>
  <si>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</si>
  <si>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</si>
  <si>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</si>
  <si>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</si>
  <si>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</si>
  <si>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</si>
  <si>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</si>
  <si>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</si>
  <si>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</si>
  <si>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</si>
  <si>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</si>
  <si>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</si>
  <si>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</si>
  <si>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</si>
  <si>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</si>
  <si>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</si>
  <si>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</si>
  <si>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</si>
  <si>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</si>
  <si>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</si>
  <si>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</si>
  <si>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</si>
  <si>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</si>
  <si>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</si>
  <si>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</si>
  <si>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</si>
  <si>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</si>
  <si>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</si>
  <si>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</si>
  <si>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</si>
  <si>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</si>
  <si>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</si>
  <si>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</si>
  <si>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</si>
  <si>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</si>
  <si>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</si>
  <si>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</si>
  <si>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</si>
  <si>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</si>
  <si>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</si>
  <si>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</si>
  <si>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</si>
  <si>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</si>
  <si>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</si>
  <si>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</si>
  <si>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</si>
  <si>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</si>
  <si>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</si>
  <si>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</si>
  <si>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</si>
  <si>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</si>
  <si>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</si>
  <si>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</si>
  <si>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</si>
  <si>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</si>
  <si>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</si>
  <si>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</si>
  <si>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</si>
  <si>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</si>
  <si>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</si>
  <si>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</si>
  <si>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</si>
  <si>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</si>
  <si>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</si>
  <si>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</si>
  <si>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</si>
  <si>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</si>
  <si>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</si>
  <si>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</si>
  <si>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</si>
  <si>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</si>
  <si>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</si>
  <si>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</si>
  <si>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</si>
  <si>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</si>
  <si>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</si>
  <si>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</si>
  <si>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</si>
  <si>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</si>
  <si>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</si>
  <si>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</si>
  <si>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</si>
  <si>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</si>
  <si>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</si>
  <si>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</si>
  <si>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</si>
  <si>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</si>
  <si>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</si>
  <si>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</si>
  <si>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</si>
  <si>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</si>
  <si>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</si>
  <si>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</si>
  <si>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</si>
  <si>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</si>
  <si>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</si>
  <si>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</si>
  <si>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</si>
  <si>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</si>
  <si>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</si>
  <si>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</si>
  <si>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</si>
  <si>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</si>
  <si>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</si>
  <si>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</si>
  <si>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</si>
  <si>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</si>
  <si>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</si>
  <si>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</si>
  <si>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</si>
  <si>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</si>
  <si>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</si>
  <si>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</si>
  <si>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</si>
  <si>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</si>
  <si>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</si>
  <si>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</si>
  <si>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</si>
  <si>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</si>
  <si>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</si>
  <si>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</si>
  <si>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</si>
  <si>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</si>
  <si>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</si>
  <si>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</si>
  <si>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</si>
  <si>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</si>
  <si>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</si>
  <si>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</si>
  <si>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</si>
  <si>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</si>
  <si>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</si>
  <si>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</si>
  <si>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</si>
  <si>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</si>
  <si>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</si>
  <si>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</si>
  <si>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</si>
  <si>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</si>
  <si>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</si>
  <si>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</si>
  <si>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</si>
  <si>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</si>
  <si>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</si>
  <si>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</si>
  <si>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</si>
  <si>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</si>
  <si>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</si>
  <si>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</si>
  <si>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</si>
  <si>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</si>
  <si>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</si>
  <si>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</si>
  <si>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</si>
  <si>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</si>
  <si>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</si>
  <si>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</si>
  <si>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</si>
  <si>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</si>
  <si>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</si>
  <si>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</si>
  <si>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</si>
  <si>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</si>
  <si>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</si>
  <si>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</si>
  <si>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</si>
  <si>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</si>
  <si>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</si>
  <si>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</si>
  <si>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</si>
  <si>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</si>
  <si>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</si>
  <si>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</si>
  <si>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</si>
  <si>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</si>
  <si>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</si>
  <si>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</si>
  <si>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</si>
  <si>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</si>
  <si>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</si>
  <si>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</si>
  <si>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</si>
  <si>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</si>
  <si>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</si>
  <si>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</si>
  <si>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</si>
  <si>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</si>
  <si>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</si>
  <si>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</si>
  <si>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</si>
  <si>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</si>
  <si>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</si>
  <si>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</si>
  <si>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</si>
  <si>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</si>
  <si>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</si>
  <si>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</si>
  <si>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</si>
  <si>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</si>
  <si>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</si>
  <si>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</si>
  <si>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</si>
  <si>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</si>
  <si>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</si>
  <si>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</si>
  <si>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</si>
  <si>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</si>
  <si>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</si>
  <si>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</si>
  <si>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</si>
  <si>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</si>
  <si>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</si>
  <si>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</si>
  <si>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</si>
  <si>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</si>
  <si>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</si>
  <si>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</si>
  <si>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</si>
  <si>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</si>
  <si>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</si>
  <si>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</si>
  <si>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</si>
  <si>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</si>
  <si>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</si>
  <si>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</si>
  <si>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</si>
  <si>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</si>
  <si>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</si>
  <si>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</si>
  <si>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</si>
  <si>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</si>
  <si>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</si>
  <si>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</si>
  <si>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</si>
  <si>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</si>
  <si>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</si>
  <si>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</si>
  <si>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</si>
  <si>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</si>
  <si>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</si>
  <si>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</si>
  <si>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</si>
  <si>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</si>
  <si>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</si>
  <si>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</si>
  <si>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</si>
  <si>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</si>
  <si>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</si>
  <si>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</si>
  <si>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</si>
  <si>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</si>
  <si>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</si>
  <si>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</si>
  <si>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</si>
  <si>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</si>
  <si>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</si>
  <si>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</si>
  <si>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</si>
  <si>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</si>
  <si>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</si>
  <si>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</si>
  <si>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</si>
  <si>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</si>
  <si>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</si>
  <si>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</si>
  <si>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</si>
  <si>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</si>
  <si>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</si>
  <si>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</si>
  <si>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</si>
  <si>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</si>
  <si>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</si>
  <si>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</si>
  <si>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</si>
  <si>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</si>
  <si>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</si>
  <si>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</si>
  <si>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</si>
  <si>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</si>
  <si>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</si>
  <si>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</si>
  <si>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</si>
  <si>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</si>
  <si>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</si>
  <si>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</si>
  <si>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</si>
  <si>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</si>
  <si>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</si>
  <si>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</si>
  <si>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</si>
  <si>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</si>
  <si>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</si>
  <si>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</si>
  <si>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</si>
  <si>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</si>
  <si>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</si>
  <si>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</si>
  <si>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</si>
  <si>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</si>
  <si>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</si>
  <si>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</si>
  <si>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</si>
  <si>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</si>
  <si>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</si>
  <si>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</si>
  <si>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</si>
  <si>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</si>
  <si>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</si>
  <si>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</si>
  <si>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</si>
  <si>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</si>
  <si>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</si>
  <si>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</si>
  <si>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</si>
  <si>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</si>
  <si>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</si>
  <si>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</si>
  <si>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</si>
  <si>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</si>
  <si>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</si>
  <si>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</si>
  <si>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</si>
  <si>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</si>
  <si>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</si>
  <si>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</si>
  <si>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</si>
  <si>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</si>
  <si>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</si>
  <si>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</si>
  <si>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</si>
  <si>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</si>
  <si>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</si>
  <si>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</si>
  <si>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</si>
  <si>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</si>
  <si>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</si>
  <si>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</si>
  <si>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</si>
  <si>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</si>
  <si>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</si>
  <si>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</si>
  <si>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</si>
  <si>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</si>
  <si>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</si>
  <si>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</si>
  <si>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</si>
  <si>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</si>
  <si>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</si>
  <si>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</si>
  <si>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</si>
  <si>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</si>
  <si>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</si>
  <si>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</si>
  <si>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</si>
  <si>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</si>
  <si>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</si>
  <si>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</si>
  <si>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</si>
  <si>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</si>
  <si>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</si>
  <si>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</si>
  <si>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</si>
  <si>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</si>
  <si>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</si>
  <si>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</si>
  <si>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</si>
  <si>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</si>
  <si>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</si>
  <si>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</si>
  <si>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</si>
  <si>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</si>
  <si>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</si>
  <si>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</si>
  <si>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</si>
  <si>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</si>
  <si>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</si>
  <si>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</si>
  <si>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</si>
  <si>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</si>
  <si>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</si>
  <si>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</si>
  <si>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</si>
  <si>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</si>
  <si>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</si>
  <si>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</si>
  <si>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</si>
  <si>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</si>
  <si>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</si>
  <si>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</si>
  <si>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</si>
  <si>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</si>
  <si>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</si>
  <si>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</si>
  <si>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</si>
  <si>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</si>
  <si>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</si>
  <si>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</si>
  <si>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</si>
  <si>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</si>
  <si>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</si>
  <si>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</si>
  <si>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</si>
  <si>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</si>
  <si>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</si>
  <si>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</si>
  <si>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</si>
  <si>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</si>
  <si>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</si>
  <si>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</si>
  <si>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</si>
  <si>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</si>
  <si>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</si>
  <si>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</si>
  <si>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</si>
  <si>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</si>
  <si>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</si>
  <si>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</si>
  <si>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</si>
  <si>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</si>
  <si>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</si>
  <si>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</si>
  <si>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</si>
  <si>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</si>
  <si>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</si>
  <si>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</si>
  <si>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</si>
  <si>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</si>
  <si>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</si>
  <si>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</si>
  <si>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</si>
  <si>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</si>
  <si>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</si>
  <si>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</si>
  <si>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</si>
  <si>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</si>
  <si>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</si>
  <si>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</si>
  <si>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</si>
  <si>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</si>
  <si>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</si>
  <si>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</si>
  <si>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</si>
  <si>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</si>
  <si>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</si>
  <si>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</si>
  <si>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</si>
  <si>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</si>
  <si>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</si>
  <si>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</si>
  <si>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</si>
  <si>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</si>
  <si>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</si>
  <si>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</si>
  <si>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</si>
  <si>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</si>
  <si>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</si>
  <si>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</si>
  <si>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</si>
  <si>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</si>
  <si>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</si>
  <si>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</si>
  <si>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</si>
  <si>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</si>
  <si>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</si>
  <si>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</si>
  <si>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</si>
  <si>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</si>
  <si>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</si>
  <si>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</si>
  <si>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</si>
  <si>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</si>
  <si>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</si>
  <si>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</si>
  <si>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</si>
  <si>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</si>
  <si>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</si>
  <si>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</si>
  <si>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</si>
  <si>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</si>
  <si>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</si>
  <si>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</si>
  <si>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</si>
  <si>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</si>
  <si>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</si>
  <si>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</si>
  <si>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</si>
  <si>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</si>
  <si>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</si>
  <si>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</si>
  <si>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</si>
  <si>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</si>
  <si>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</si>
  <si>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</si>
  <si>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</si>
  <si>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</si>
  <si>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</si>
  <si>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</si>
  <si>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</si>
  <si>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</si>
  <si>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</si>
  <si>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</si>
  <si>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</si>
  <si>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</si>
  <si>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</si>
  <si>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</si>
  <si>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</si>
  <si>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</si>
  <si>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</si>
  <si>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</si>
  <si>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</si>
  <si>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</si>
  <si>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</si>
  <si>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</si>
  <si>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</si>
  <si>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</si>
  <si>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</si>
  <si>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</si>
  <si>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</si>
  <si>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</si>
  <si>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</si>
  <si>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</si>
  <si>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</si>
  <si>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</si>
  <si>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</si>
  <si>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</si>
  <si>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</si>
  <si>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</si>
  <si>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</si>
  <si>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</si>
  <si>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</si>
  <si>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</si>
  <si>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</si>
  <si>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</si>
  <si>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</si>
  <si>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</si>
  <si>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</si>
  <si>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</si>
  <si>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</si>
  <si>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</si>
  <si>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</si>
  <si>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</si>
  <si>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</si>
  <si>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</si>
  <si>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</si>
  <si>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</si>
  <si>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</si>
  <si>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</si>
  <si>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</si>
  <si>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</si>
  <si>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</si>
  <si>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</si>
  <si>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</si>
  <si>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</si>
  <si>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</si>
  <si>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</si>
  <si>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</si>
  <si>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</si>
  <si>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</si>
  <si>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</si>
  <si>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</si>
  <si>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</si>
  <si>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</si>
  <si>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</si>
  <si>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</si>
  <si>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</si>
  <si>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</si>
  <si>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</si>
  <si>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</si>
  <si>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</si>
  <si>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</si>
  <si>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</si>
  <si>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</si>
  <si>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</si>
  <si>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</si>
  <si>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</si>
  <si>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</si>
  <si>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</si>
  <si>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</si>
  <si>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</si>
  <si>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</si>
  <si>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</si>
  <si>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</si>
  <si>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</si>
  <si>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</si>
  <si>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</si>
  <si>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</si>
  <si>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</si>
  <si>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</si>
  <si>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</si>
  <si>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</si>
  <si>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</si>
  <si>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</si>
  <si>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</si>
  <si>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</si>
  <si>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</si>
  <si>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</si>
  <si>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</si>
  <si>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</si>
  <si>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</si>
  <si>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</si>
  <si>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</si>
  <si>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</si>
  <si>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</si>
  <si>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</si>
  <si>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</si>
  <si>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</si>
  <si>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</si>
  <si>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</si>
  <si>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</si>
  <si>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</si>
  <si>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</si>
  <si>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</si>
  <si>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</si>
  <si>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</si>
  <si>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</si>
  <si>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</si>
  <si>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</si>
  <si>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</si>
  <si>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</si>
  <si>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</si>
  <si>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</si>
  <si>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</si>
  <si>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</si>
  <si>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</si>
  <si>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</si>
  <si>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</si>
  <si>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</si>
  <si>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</si>
  <si>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</si>
  <si>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</si>
  <si>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</si>
  <si>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</si>
  <si>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</si>
  <si>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</si>
  <si>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</si>
  <si>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</si>
  <si>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</si>
  <si>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</si>
  <si>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</si>
  <si>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</si>
  <si>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</si>
  <si>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</si>
  <si>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</si>
  <si>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</si>
  <si>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</si>
  <si>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</si>
  <si>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</si>
  <si>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</si>
  <si>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</si>
  <si>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</si>
  <si>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</si>
  <si>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</si>
  <si>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</si>
  <si>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</si>
  <si>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</si>
  <si>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</si>
  <si>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</si>
  <si>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</si>
  <si>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</si>
  <si>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</si>
  <si>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</si>
  <si>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</si>
  <si>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</si>
  <si>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</si>
  <si>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</si>
  <si>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</si>
  <si>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</si>
  <si>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</si>
  <si>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</si>
  <si>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</si>
  <si>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</si>
  <si>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</si>
  <si>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</si>
  <si>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</si>
  <si>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</si>
  <si>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</si>
  <si>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</si>
  <si>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</si>
  <si>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</si>
  <si>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</si>
  <si>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</si>
  <si>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</si>
  <si>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</si>
  <si>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</si>
  <si>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</si>
  <si>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</si>
  <si>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</si>
  <si>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</si>
  <si>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</si>
  <si>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</si>
  <si>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</si>
  <si>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</si>
  <si>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</si>
  <si>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</si>
  <si>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</si>
  <si>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</si>
  <si>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</si>
  <si>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</si>
  <si>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</si>
  <si>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</si>
  <si>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</si>
  <si>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</si>
  <si>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</si>
  <si>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</si>
  <si>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</si>
  <si>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</si>
  <si>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</si>
  <si>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</si>
  <si>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</si>
  <si>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</si>
  <si>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</si>
  <si>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</si>
  <si>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</si>
  <si>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</si>
  <si>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</si>
  <si>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</si>
  <si>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</si>
  <si>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</si>
  <si>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</si>
  <si>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</si>
  <si>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</si>
  <si>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</si>
  <si>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</si>
  <si>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</si>
  <si>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</si>
  <si>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</si>
  <si>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</si>
  <si>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</si>
  <si>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</si>
  <si>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</si>
  <si>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</si>
  <si>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</si>
  <si>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</si>
  <si>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</si>
  <si>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</si>
  <si>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</si>
  <si>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</si>
  <si>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</si>
  <si>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</si>
  <si>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</si>
  <si>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</si>
  <si>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</si>
  <si>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</si>
  <si>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</si>
  <si>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</si>
  <si>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</si>
  <si>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</si>
  <si>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</si>
  <si>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</si>
  <si>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</si>
  <si>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</si>
  <si>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</si>
  <si>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</si>
  <si>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</si>
  <si>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</si>
  <si>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</si>
  <si>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</si>
  <si>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</si>
  <si>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</si>
  <si>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</si>
  <si>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</si>
  <si>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</si>
  <si>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</si>
  <si>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</si>
  <si>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</si>
  <si>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</si>
  <si>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</si>
  <si>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</si>
  <si>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</si>
  <si>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</si>
  <si>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</si>
  <si>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</si>
  <si>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</si>
  <si>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</si>
  <si>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</si>
  <si>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</si>
  <si>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</si>
  <si>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</si>
  <si>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</si>
  <si>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</si>
  <si>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</si>
  <si>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</si>
  <si>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</si>
  <si>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</si>
  <si>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</si>
  <si>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</si>
  <si>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</si>
  <si>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</si>
  <si>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</si>
  <si>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</si>
  <si>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</si>
  <si>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</si>
  <si>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</si>
  <si>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</si>
  <si>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</si>
  <si>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</si>
  <si>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</si>
  <si>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</si>
  <si>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</si>
  <si>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</si>
  <si>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</si>
  <si>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</si>
  <si>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</si>
  <si>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</si>
  <si>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</si>
  <si>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</si>
  <si>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</si>
  <si>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</si>
  <si>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</si>
  <si>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</si>
  <si>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</si>
  <si>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</si>
  <si>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</si>
  <si>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</si>
  <si>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</si>
  <si>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</si>
  <si>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</si>
  <si>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</si>
  <si>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</si>
  <si>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</si>
  <si>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</si>
  <si>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</si>
  <si>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</si>
  <si>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</si>
  <si>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</si>
  <si>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</si>
  <si>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</si>
  <si>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</si>
  <si>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</si>
  <si>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</si>
  <si>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</si>
  <si>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</si>
  <si>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</si>
  <si>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</si>
  <si>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</si>
  <si>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</si>
  <si>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</si>
  <si>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</si>
  <si>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</si>
  <si>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</si>
  <si>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</si>
  <si>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</si>
  <si>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</si>
  <si>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</si>
  <si>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</si>
  <si>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</si>
  <si>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</si>
  <si>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</si>
  <si>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</si>
  <si>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</si>
  <si>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</si>
  <si>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</si>
  <si>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</si>
  <si>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</si>
  <si>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</si>
  <si>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</si>
  <si>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</si>
  <si>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</si>
  <si>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</si>
  <si>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</si>
  <si>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</si>
  <si>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</si>
  <si>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</si>
  <si>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</si>
  <si>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</si>
  <si>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</si>
  <si>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</si>
  <si>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</si>
  <si>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</si>
  <si>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</si>
  <si>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</si>
  <si>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</si>
  <si>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</si>
  <si>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</si>
  <si>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</si>
  <si>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</si>
  <si>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</si>
  <si>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</si>
  <si>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</si>
  <si>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</si>
  <si>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</si>
  <si>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</si>
  <si>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</si>
  <si>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</si>
  <si>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</si>
  <si>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</si>
  <si>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</si>
  <si>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</si>
  <si>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</si>
  <si>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</si>
  <si>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</si>
  <si>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</si>
  <si>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</si>
  <si>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</si>
  <si>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</si>
  <si>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</si>
  <si>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</si>
  <si>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</si>
  <si>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</si>
  <si>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</si>
  <si>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</si>
  <si>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</si>
  <si>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</si>
  <si>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</si>
  <si>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</si>
  <si>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</si>
  <si>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</si>
  <si>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</si>
  <si>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</si>
  <si>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</si>
  <si>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</si>
  <si>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</si>
  <si>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</si>
  <si>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</si>
  <si>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</si>
  <si>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</si>
  <si>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</si>
  <si>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</si>
  <si>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</si>
  <si>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</si>
  <si>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</si>
  <si>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</si>
  <si>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</si>
  <si>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</si>
  <si>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</si>
  <si>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</si>
  <si>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</si>
  <si>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</si>
  <si>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</si>
  <si>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</si>
  <si>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</si>
  <si>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</si>
  <si>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</si>
  <si>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</si>
  <si>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</si>
  <si>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</si>
  <si>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</si>
  <si>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</si>
  <si>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</si>
  <si>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</si>
  <si>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</si>
  <si>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</si>
  <si>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</si>
  <si>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</si>
  <si>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</si>
  <si>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</si>
  <si>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</si>
  <si>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</si>
  <si>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</si>
  <si>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</si>
  <si>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</si>
  <si>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</si>
  <si>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</si>
  <si>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</si>
  <si>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</si>
  <si>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</si>
  <si>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</si>
  <si>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</si>
  <si>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</si>
  <si>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</si>
  <si>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</si>
  <si>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</si>
  <si>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</si>
  <si>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</si>
  <si>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</si>
  <si>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</si>
  <si>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</si>
  <si>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</si>
  <si>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</si>
  <si>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</si>
  <si>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</si>
  <si>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</si>
  <si>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</si>
  <si>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</si>
  <si>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</si>
  <si>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</si>
  <si>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</si>
  <si>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</si>
  <si>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</si>
  <si>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</si>
  <si>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</si>
  <si>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</si>
  <si>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</si>
  <si>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</si>
  <si>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</si>
  <si>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</si>
  <si>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</si>
  <si>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</si>
  <si>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</si>
  <si>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</si>
  <si>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</si>
  <si>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</si>
  <si>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</si>
  <si>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</si>
  <si>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</si>
  <si>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</si>
  <si>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</si>
  <si>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</si>
  <si>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</si>
  <si>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</si>
  <si>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</si>
  <si>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</si>
  <si>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</si>
  <si>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</si>
  <si>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</si>
  <si>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</si>
  <si>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</si>
  <si>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</si>
  <si>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</si>
  <si>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</si>
  <si>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</si>
  <si>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</si>
  <si>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</si>
  <si>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</si>
  <si>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</si>
  <si>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</si>
  <si>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</si>
  <si>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</si>
  <si>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</si>
  <si>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</si>
  <si>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</si>
  <si>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</si>
  <si>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</si>
  <si>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</si>
  <si>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</si>
  <si>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</si>
  <si>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</si>
  <si>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</si>
  <si>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</si>
  <si>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</si>
  <si>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</si>
  <si>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</si>
  <si>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</si>
  <si>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</si>
  <si>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</si>
  <si>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</si>
  <si>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</si>
  <si>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</si>
  <si>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</si>
  <si>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</si>
  <si>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</si>
  <si>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</si>
  <si>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</si>
  <si>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</si>
  <si>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</si>
  <si>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</si>
  <si>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</si>
  <si>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</si>
  <si>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</si>
  <si>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</si>
  <si>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</si>
  <si>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</si>
  <si>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</si>
  <si>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</si>
  <si>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</si>
  <si>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</si>
  <si>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</si>
  <si>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</si>
  <si>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</si>
  <si>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</si>
  <si>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</si>
  <si>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</si>
  <si>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</si>
  <si>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</si>
  <si>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</si>
  <si>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</si>
  <si>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</si>
  <si>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</si>
  <si>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</si>
  <si>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</si>
  <si>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</si>
  <si>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</si>
  <si>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</si>
  <si>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</si>
  <si>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</si>
  <si>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</si>
  <si>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</si>
  <si>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</si>
  <si>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</si>
  <si>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</si>
  <si>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</si>
  <si>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</si>
  <si>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</si>
  <si>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</si>
  <si>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</si>
  <si>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</si>
  <si>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</si>
  <si>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</si>
  <si>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</si>
  <si>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</si>
  <si>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</si>
  <si>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</si>
  <si>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</si>
  <si>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</si>
  <si>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</si>
  <si>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</si>
  <si>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</si>
  <si>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</si>
  <si>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</si>
  <si>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</si>
  <si>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</si>
  <si>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</si>
  <si>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</si>
  <si>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</si>
  <si>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</si>
  <si>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</si>
  <si>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</si>
  <si>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</si>
  <si>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</si>
  <si>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</si>
  <si>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</si>
  <si>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</si>
  <si>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</si>
  <si>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</si>
  <si>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</si>
  <si>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</si>
  <si>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</si>
  <si>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</si>
  <si>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</si>
  <si>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</si>
  <si>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</si>
  <si>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</si>
  <si>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</si>
  <si>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</si>
  <si>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</si>
  <si>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</si>
  <si>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</si>
  <si>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</si>
  <si>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</si>
  <si>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</si>
  <si>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</si>
  <si>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</si>
  <si>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</si>
  <si>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</si>
  <si>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</si>
  <si>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</si>
  <si>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</si>
  <si>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</si>
  <si>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</si>
  <si>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</si>
  <si>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</si>
  <si>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</si>
  <si>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</si>
  <si>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</si>
  <si>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</si>
  <si>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</si>
  <si>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</si>
  <si>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</si>
  <si>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</si>
  <si>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</si>
  <si>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</si>
  <si>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</si>
  <si>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</si>
  <si>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</si>
  <si>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</si>
  <si>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</si>
  <si>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</si>
  <si>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</si>
  <si>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</si>
  <si>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</si>
  <si>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</si>
  <si>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</si>
  <si>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</si>
  <si>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</si>
  <si>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</si>
  <si>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</si>
  <si>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</si>
  <si>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</si>
  <si>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</si>
  <si>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</si>
  <si>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</si>
  <si>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</si>
  <si>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</si>
  <si>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</si>
  <si>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</si>
  <si>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</si>
  <si>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</si>
  <si>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</si>
  <si>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</si>
  <si>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</si>
  <si>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</si>
  <si>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</si>
  <si>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</si>
  <si>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</si>
  <si>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</si>
  <si>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</si>
  <si>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</si>
  <si>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</si>
  <si>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</si>
  <si>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</si>
  <si>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</si>
  <si>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</si>
  <si>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</si>
  <si>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</si>
  <si>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</si>
  <si>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</si>
  <si>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</si>
  <si>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</si>
  <si>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</si>
  <si>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</si>
  <si>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</si>
  <si>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</si>
  <si>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</si>
  <si>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</si>
  <si>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</si>
  <si>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</si>
  <si>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</si>
  <si>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</si>
  <si>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</si>
  <si>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</si>
  <si>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</si>
  <si>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</si>
  <si>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</si>
  <si>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</si>
  <si>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</si>
  <si>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</si>
  <si>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</si>
  <si>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</si>
  <si>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</si>
  <si>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</si>
  <si>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</si>
  <si>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</si>
  <si>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</si>
  <si>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</si>
  <si>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</si>
  <si>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</si>
  <si>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</si>
  <si>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</si>
  <si>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</si>
  <si>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</si>
  <si>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</si>
  <si>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</si>
  <si>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</si>
  <si>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</si>
  <si>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</si>
  <si>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</si>
  <si>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</si>
  <si>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</si>
  <si>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</si>
  <si>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</si>
  <si>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</si>
  <si>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</si>
  <si>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</si>
  <si>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</si>
  <si>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</si>
  <si>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</si>
  <si>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</si>
  <si>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</si>
  <si>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</si>
  <si>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</si>
  <si>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</si>
  <si>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</si>
  <si>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</si>
  <si>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</si>
  <si>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</si>
  <si>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</si>
  <si>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</si>
  <si>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</si>
  <si>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</si>
  <si>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</si>
  <si>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</si>
  <si>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</si>
  <si>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</si>
  <si>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</si>
  <si>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</si>
  <si>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</si>
  <si>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</si>
  <si>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</si>
  <si>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</si>
  <si>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</si>
  <si>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</si>
  <si>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</si>
  <si>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</si>
  <si>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</si>
  <si>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</si>
  <si>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</si>
  <si>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</si>
  <si>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</si>
  <si>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</si>
  <si>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</si>
  <si>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</si>
  <si>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</si>
  <si>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</si>
  <si>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</si>
  <si>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</si>
  <si>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</si>
  <si>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</si>
  <si>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</si>
  <si>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</si>
  <si>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</si>
  <si>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</si>
  <si>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</si>
  <si>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</si>
  <si>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</si>
  <si>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</si>
  <si>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</si>
  <si>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</si>
  <si>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</si>
  <si>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</si>
  <si>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</si>
  <si>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</si>
  <si>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</si>
  <si>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</si>
  <si>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</si>
  <si>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</si>
  <si>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</si>
  <si>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</si>
  <si>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</si>
  <si>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</si>
  <si>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</si>
  <si>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</si>
  <si>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</si>
  <si>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</si>
  <si>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</si>
  <si>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</si>
  <si>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</si>
  <si>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</si>
  <si>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</si>
  <si>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</si>
  <si>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</si>
  <si>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</si>
  <si>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</si>
  <si>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</si>
  <si>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</si>
  <si>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</si>
  <si>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</si>
  <si>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</si>
  <si>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</si>
  <si>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</si>
  <si>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</si>
  <si>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</si>
  <si>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</si>
  <si>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</si>
  <si>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</si>
  <si>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</si>
  <si>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</si>
  <si>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</si>
  <si>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</si>
  <si>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</si>
  <si>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</si>
  <si>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</si>
  <si>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</si>
  <si>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</si>
  <si>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</si>
  <si>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</si>
  <si>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</si>
  <si>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</si>
  <si>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</si>
  <si>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</si>
  <si>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</si>
  <si>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</si>
  <si>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</si>
  <si>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</si>
  <si>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</si>
  <si>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</si>
  <si>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</si>
  <si>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</si>
  <si>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</si>
  <si>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</si>
  <si>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</si>
  <si>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</si>
  <si>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</si>
  <si>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</si>
  <si>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</si>
  <si>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</si>
  <si>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</si>
  <si>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</si>
  <si>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</si>
  <si>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</si>
  <si>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</si>
  <si>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</si>
  <si>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</si>
  <si>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</si>
  <si>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</si>
  <si>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</si>
  <si>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</si>
  <si>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</si>
  <si>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</si>
  <si>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</si>
  <si>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</si>
  <si>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</si>
  <si>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</si>
  <si>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</si>
  <si>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</si>
  <si>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</si>
  <si>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</si>
  <si>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</si>
  <si>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</si>
  <si>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</si>
  <si>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</si>
  <si>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</si>
  <si>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</si>
  <si>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</si>
  <si>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</si>
  <si>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</si>
  <si>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</si>
  <si>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</si>
  <si>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</si>
  <si>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</si>
  <si>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</si>
  <si>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</si>
  <si>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</si>
  <si>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</si>
  <si>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</si>
  <si>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</si>
  <si>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</si>
  <si>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</si>
  <si>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</si>
  <si>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</si>
  <si>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</si>
  <si>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</si>
  <si>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</si>
  <si>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</si>
  <si>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</si>
  <si>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</si>
  <si>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</si>
  <si>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</si>
  <si>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</si>
  <si>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</si>
  <si>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</si>
  <si>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</si>
  <si>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</si>
  <si>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</si>
  <si>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</si>
  <si>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</si>
  <si>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</si>
  <si>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</si>
  <si>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</si>
  <si>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</si>
  <si>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</si>
  <si>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</si>
  <si>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</si>
  <si>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</si>
  <si>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</si>
  <si>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</si>
  <si>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</si>
  <si>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</si>
  <si>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</si>
  <si>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</si>
  <si>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</si>
  <si>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</si>
  <si>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</si>
  <si>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</si>
  <si>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</si>
  <si>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</si>
  <si>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</si>
  <si>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</si>
  <si>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</si>
  <si>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</si>
  <si>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</si>
  <si>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</si>
  <si>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</si>
  <si>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</si>
  <si>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</si>
  <si>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</si>
  <si>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</si>
  <si>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</si>
  <si>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</si>
  <si>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</si>
  <si>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</si>
  <si>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</si>
  <si>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</si>
  <si>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</si>
  <si>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</si>
  <si>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</si>
  <si>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</si>
  <si>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</si>
  <si>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</si>
  <si>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</si>
  <si>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</si>
  <si>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</si>
  <si>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</si>
  <si>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</si>
  <si>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</si>
  <si>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</si>
  <si>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</si>
  <si>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</si>
  <si>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</si>
  <si>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</si>
  <si>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</si>
  <si>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</si>
  <si>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</si>
  <si>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</si>
  <si>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</si>
  <si>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</si>
  <si>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</si>
  <si>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</si>
  <si>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</si>
  <si>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</si>
  <si>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</si>
  <si>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</si>
  <si>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</si>
  <si>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</si>
  <si>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</si>
  <si>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</si>
  <si>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</si>
  <si>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</si>
  <si>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</si>
  <si>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</si>
  <si>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</si>
  <si>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</si>
  <si>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</si>
  <si>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</si>
  <si>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</si>
  <si>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</si>
  <si>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</si>
  <si>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</si>
  <si>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</si>
  <si>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</si>
  <si>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</si>
  <si>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</si>
  <si>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</si>
  <si>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</si>
  <si>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</si>
  <si>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</si>
  <si>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</si>
  <si>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</si>
  <si>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</si>
  <si>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</si>
  <si>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</si>
  <si>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</si>
  <si>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</si>
  <si>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</si>
  <si>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</si>
  <si>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</si>
  <si>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</si>
  <si>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</si>
  <si>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</si>
  <si>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</si>
  <si>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</si>
  <si>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</si>
  <si>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</si>
  <si>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</si>
  <si>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</si>
  <si>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</si>
  <si>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</si>
  <si>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</si>
  <si>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</si>
  <si>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</si>
  <si>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</si>
  <si>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</si>
  <si>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</si>
  <si>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</si>
  <si>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</si>
  <si>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</si>
  <si>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</si>
  <si>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</si>
  <si>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</si>
  <si>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</si>
  <si>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</si>
  <si>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</si>
  <si>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</si>
  <si>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</si>
  <si>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</si>
  <si>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</si>
  <si>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</si>
  <si>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</si>
  <si>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</si>
  <si>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</si>
  <si>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</si>
  <si>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</si>
  <si>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</si>
  <si>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</si>
  <si>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</si>
  <si>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</si>
  <si>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</si>
  <si>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</si>
  <si>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</si>
  <si>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</si>
  <si>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</si>
  <si>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</si>
  <si>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</si>
  <si>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</si>
  <si>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</si>
  <si>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</si>
  <si>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</si>
  <si>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</si>
  <si>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</si>
  <si>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</si>
  <si>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</si>
  <si>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</si>
  <si>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</si>
  <si>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</si>
  <si>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</si>
  <si>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</si>
  <si>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</si>
  <si>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</si>
  <si>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</si>
  <si>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</si>
  <si>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</si>
  <si>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</si>
  <si>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</si>
  <si>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</si>
  <si>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</si>
  <si>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</si>
  <si>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</si>
  <si>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</si>
  <si>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</si>
  <si>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</si>
  <si>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</si>
  <si>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</si>
  <si>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</si>
  <si>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</si>
  <si>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</si>
  <si>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</si>
  <si>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</si>
  <si>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</si>
  <si>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</si>
  <si>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</si>
  <si>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</si>
  <si>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</si>
  <si>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</si>
  <si>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</si>
  <si>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</si>
  <si>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</si>
  <si>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</si>
  <si>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</si>
  <si>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</si>
  <si>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</si>
  <si>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</si>
  <si>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</si>
  <si>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</si>
  <si>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</si>
  <si>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</si>
  <si>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</si>
  <si>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</si>
  <si>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</si>
  <si>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</si>
  <si>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</si>
  <si>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</si>
  <si>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</si>
  <si>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</si>
  <si>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</si>
  <si>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</si>
  <si>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</si>
  <si>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</si>
  <si>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</si>
  <si>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</si>
  <si>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</si>
  <si>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</si>
  <si>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</si>
  <si>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</si>
  <si>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</si>
  <si>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</si>
  <si>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</si>
  <si>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</si>
  <si>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</si>
  <si>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</si>
  <si>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</si>
  <si>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</si>
  <si>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</si>
  <si>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</si>
  <si>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</si>
  <si>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</si>
  <si>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</si>
  <si>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</si>
  <si>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</si>
  <si>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</si>
  <si>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</si>
  <si>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</si>
  <si>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</si>
  <si>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</si>
  <si>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</si>
  <si>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</si>
  <si>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</si>
  <si>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</si>
  <si>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</si>
  <si>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</si>
  <si>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</si>
  <si>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</si>
  <si>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</si>
  <si>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</si>
  <si>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</si>
  <si>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</si>
  <si>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</si>
  <si>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</si>
  <si>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</si>
  <si>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</si>
  <si>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</si>
  <si>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</si>
  <si>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</si>
  <si>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</si>
  <si>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</si>
  <si>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</si>
  <si>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</si>
  <si>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</si>
  <si>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</si>
  <si>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</si>
  <si>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</si>
  <si>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</si>
  <si>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</si>
  <si>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</si>
  <si>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</si>
  <si>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</si>
  <si>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</si>
  <si>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</si>
  <si>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</si>
  <si>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</si>
  <si>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</si>
  <si>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</si>
  <si>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</si>
  <si>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</si>
  <si>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</si>
  <si>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</si>
  <si>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</si>
  <si>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</si>
  <si>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</si>
  <si>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</si>
  <si>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</si>
  <si>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</si>
  <si>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</si>
  <si>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</si>
  <si>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</si>
  <si>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</si>
  <si>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</si>
  <si>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</si>
  <si>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</si>
  <si>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</si>
  <si>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</si>
  <si>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</si>
  <si>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</si>
  <si>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</si>
  <si>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</si>
  <si>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</si>
  <si>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</si>
  <si>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</si>
  <si>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</si>
  <si>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</si>
  <si>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</si>
  <si>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</si>
  <si>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</si>
  <si>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</si>
  <si>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</si>
  <si>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</si>
  <si>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</si>
  <si>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</si>
  <si>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</si>
  <si>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</si>
  <si>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</si>
  <si>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</si>
  <si>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</si>
  <si>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</si>
  <si>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</si>
  <si>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</si>
  <si>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</si>
  <si>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</si>
  <si>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</si>
  <si>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</si>
  <si>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</si>
  <si>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</si>
  <si>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</si>
  <si>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</si>
  <si>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</si>
  <si>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</si>
  <si>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</si>
  <si>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</si>
  <si>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</si>
  <si>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</si>
  <si>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</si>
  <si>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</si>
  <si>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</si>
  <si>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</si>
  <si>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</si>
  <si>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</si>
  <si>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</si>
  <si>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</si>
  <si>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</si>
  <si>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</si>
  <si>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</si>
  <si>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</si>
  <si>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</si>
  <si>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</si>
  <si>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</si>
  <si>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</si>
  <si>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</si>
  <si>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</si>
  <si>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</si>
  <si>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</si>
  <si>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</si>
  <si>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</si>
  <si>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</si>
  <si>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</si>
  <si>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</si>
  <si>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</si>
  <si>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</si>
  <si>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</si>
  <si>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</si>
  <si>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</si>
  <si>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</si>
  <si>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</si>
  <si>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</si>
  <si>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</si>
  <si>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</si>
  <si>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</si>
  <si>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</si>
  <si>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</si>
  <si>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</si>
  <si>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</si>
  <si>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</si>
  <si>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</si>
  <si>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</si>
  <si>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</si>
  <si>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</si>
  <si>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</si>
  <si>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</si>
  <si>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</si>
  <si>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</si>
  <si>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</si>
  <si>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</si>
  <si>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</si>
  <si>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</si>
  <si>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</si>
  <si>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</si>
  <si>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</si>
  <si>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</si>
  <si>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</si>
  <si>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</si>
  <si>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</si>
  <si>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</si>
  <si>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</si>
  <si>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</si>
  <si>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</si>
  <si>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</si>
  <si>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</si>
  <si>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</si>
  <si>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</si>
  <si>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</si>
  <si>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</si>
  <si>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</si>
  <si>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</si>
  <si>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</si>
  <si>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</si>
  <si>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</si>
  <si>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</si>
  <si>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</si>
  <si>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</si>
  <si>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</si>
  <si>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</si>
  <si>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</si>
  <si>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</si>
  <si>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</si>
  <si>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</si>
  <si>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</si>
  <si>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</si>
  <si>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</si>
  <si>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</si>
  <si>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</si>
  <si>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</si>
  <si>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</si>
  <si>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</si>
  <si>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</si>
  <si>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</si>
  <si>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</si>
  <si>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</si>
  <si>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</si>
  <si>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</si>
  <si>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</si>
  <si>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</si>
  <si>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</si>
  <si>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</si>
  <si>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</si>
  <si>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</si>
  <si>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</si>
  <si>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</si>
  <si>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</si>
  <si>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</si>
  <si>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</si>
  <si>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</si>
  <si>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</si>
  <si>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</si>
  <si>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</si>
  <si>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</si>
  <si>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</si>
  <si>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</si>
  <si>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</si>
  <si>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</si>
  <si>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</si>
  <si>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</si>
  <si>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</si>
  <si>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</si>
  <si>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</si>
  <si>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</si>
  <si>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</si>
  <si>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</si>
  <si>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</si>
  <si>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</si>
  <si>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</si>
  <si>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</si>
  <si>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</si>
  <si>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</si>
  <si>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</si>
  <si>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</si>
  <si>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</si>
  <si>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</si>
  <si>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</si>
  <si>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</si>
  <si>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</si>
  <si>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</si>
  <si>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</si>
  <si>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</si>
  <si>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</si>
  <si>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</si>
  <si>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</si>
  <si>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</si>
  <si>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</si>
  <si>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</si>
  <si>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</si>
  <si>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</si>
  <si>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</si>
  <si>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</si>
  <si>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</si>
  <si>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</si>
  <si>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</si>
  <si>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</si>
  <si>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</si>
  <si>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</si>
  <si>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</si>
  <si>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</si>
  <si>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</si>
  <si>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</si>
  <si>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</si>
  <si>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</si>
  <si>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</si>
  <si>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</si>
  <si>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</si>
  <si>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</si>
  <si>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</si>
  <si>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</si>
  <si>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</si>
  <si>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</si>
  <si>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</si>
  <si>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</si>
  <si>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</si>
  <si>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</si>
  <si>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</si>
  <si>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</si>
  <si>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</si>
  <si>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</si>
  <si>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</si>
  <si>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</si>
  <si>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</si>
  <si>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</si>
  <si>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</si>
  <si>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</si>
  <si>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</si>
  <si>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</si>
  <si>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</si>
  <si>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</si>
  <si>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</si>
  <si>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</si>
  <si>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</si>
  <si>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</si>
  <si>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</si>
  <si>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</si>
  <si>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</si>
  <si>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</si>
  <si>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</si>
  <si>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</si>
  <si>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</si>
  <si>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</si>
  <si>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</si>
  <si>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</si>
  <si>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</si>
  <si>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</si>
  <si>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</si>
  <si>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</si>
  <si>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</si>
  <si>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</si>
  <si>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</si>
  <si>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</si>
  <si>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</si>
  <si>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</si>
  <si>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</si>
  <si>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</si>
  <si>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</si>
  <si>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</si>
  <si>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</si>
  <si>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</si>
  <si>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</si>
  <si>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</si>
  <si>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</si>
  <si>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</si>
  <si>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</si>
  <si>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</si>
  <si>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</si>
  <si>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</si>
  <si>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</si>
  <si>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</si>
  <si>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</si>
  <si>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</si>
  <si>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</si>
  <si>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</si>
  <si>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</si>
  <si>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</si>
  <si>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</si>
  <si>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</si>
  <si>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</si>
  <si>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</si>
  <si>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</si>
  <si>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</si>
  <si>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</si>
  <si>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</si>
  <si>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</si>
  <si>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</si>
  <si>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</si>
  <si>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</si>
  <si>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</si>
  <si>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</si>
  <si>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</si>
  <si>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</si>
  <si>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</si>
  <si>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</si>
  <si>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</si>
  <si>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</si>
  <si>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</si>
  <si>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</si>
  <si>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</si>
  <si>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</si>
  <si>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</si>
  <si>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</si>
  <si>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</si>
  <si>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</si>
  <si>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</si>
  <si>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</si>
  <si>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</si>
  <si>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</si>
  <si>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</si>
  <si>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</si>
  <si>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</si>
  <si>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</si>
  <si>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</si>
  <si>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</si>
  <si>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</si>
  <si>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</si>
  <si>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</si>
  <si>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</si>
  <si>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</si>
  <si>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</si>
  <si>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</si>
  <si>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</si>
  <si>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</si>
  <si>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</si>
  <si>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</si>
  <si>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</si>
  <si>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</si>
  <si>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</si>
  <si>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</si>
  <si>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</si>
  <si>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</si>
  <si>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</si>
  <si>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</si>
  <si>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</si>
  <si>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</si>
  <si>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</si>
  <si>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</si>
  <si>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</si>
  <si>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</si>
  <si>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</si>
  <si>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</si>
  <si>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</si>
  <si>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</si>
  <si>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</si>
  <si>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</si>
  <si>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</si>
  <si>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</si>
  <si>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</si>
  <si>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</si>
  <si>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</si>
  <si>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</si>
  <si>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</si>
  <si>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</si>
  <si>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</si>
  <si>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</si>
  <si>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</si>
  <si>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</si>
  <si>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</si>
  <si>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</si>
  <si>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</si>
  <si>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</si>
  <si>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</si>
  <si>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</si>
  <si>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</si>
  <si>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</si>
  <si>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</si>
  <si>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</si>
  <si>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</si>
  <si>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</si>
  <si>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</si>
  <si>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</si>
  <si>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</si>
  <si>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</si>
  <si>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</si>
  <si>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</si>
  <si>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</si>
  <si>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</si>
  <si>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</si>
  <si>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</si>
  <si>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</si>
  <si>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</si>
  <si>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</si>
  <si>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</si>
  <si>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</si>
  <si>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</si>
  <si>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</si>
  <si>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</si>
  <si>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</si>
  <si>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</si>
  <si>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</si>
  <si>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</si>
  <si>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</si>
  <si>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</si>
  <si>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</si>
  <si>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</si>
  <si>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</si>
  <si>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</si>
  <si>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</si>
  <si>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</si>
  <si>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</si>
  <si>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</si>
  <si>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</si>
  <si>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</si>
  <si>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</si>
  <si>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</si>
  <si>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</si>
  <si>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</si>
  <si>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</si>
  <si>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</si>
  <si>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</si>
  <si>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</si>
  <si>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</si>
  <si>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</si>
  <si>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</si>
  <si>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</si>
  <si>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</si>
  <si>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</si>
  <si>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</si>
  <si>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</si>
  <si>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</si>
  <si>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</si>
  <si>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</si>
  <si>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</si>
  <si>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</si>
  <si>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</si>
  <si>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</si>
  <si>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</si>
  <si>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</si>
  <si>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</si>
  <si>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</si>
  <si>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</si>
  <si>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</si>
  <si>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</si>
  <si>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</si>
  <si>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</si>
  <si>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</si>
  <si>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</si>
  <si>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</si>
  <si>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</si>
  <si>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</si>
  <si>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</si>
  <si>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</si>
  <si>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</si>
  <si>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</si>
  <si>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</si>
  <si>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</si>
  <si>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</si>
  <si>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</si>
  <si>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</si>
  <si>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</si>
  <si>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</si>
  <si>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</si>
  <si>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</si>
  <si>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</si>
  <si>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</si>
  <si>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</si>
  <si>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</si>
  <si>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</si>
  <si>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</si>
  <si>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</si>
  <si>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</si>
  <si>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</si>
  <si>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</si>
  <si>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</si>
  <si>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</si>
  <si>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</si>
  <si>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</si>
  <si>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</si>
  <si>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</si>
  <si>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</si>
  <si>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</si>
  <si>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</si>
  <si>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</si>
  <si>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</si>
  <si>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</si>
  <si>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</si>
  <si>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</si>
  <si>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</si>
  <si>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</si>
  <si>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</si>
  <si>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</si>
  <si>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</si>
  <si>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</si>
  <si>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</si>
  <si>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</si>
  <si>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</si>
  <si>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</si>
  <si>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</si>
  <si>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</si>
  <si>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</si>
  <si>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</si>
  <si>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</si>
  <si>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</si>
  <si>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</si>
  <si>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</si>
  <si>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</si>
  <si>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</si>
  <si>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</si>
  <si>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</si>
  <si>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</si>
  <si>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</si>
  <si>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</si>
  <si>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</si>
  <si>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</si>
  <si>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</si>
  <si>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</si>
  <si>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</si>
  <si>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</si>
  <si>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</si>
  <si>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</si>
  <si>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</si>
  <si>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</si>
  <si>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</si>
  <si>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</si>
  <si>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</si>
  <si>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</si>
  <si>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</si>
  <si>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</si>
  <si>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</si>
  <si>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</si>
  <si>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</si>
  <si>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</si>
  <si>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</si>
  <si>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</si>
  <si>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</si>
  <si>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</si>
  <si>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</si>
  <si>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</si>
  <si>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</si>
  <si>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</si>
  <si>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</si>
  <si>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</si>
  <si>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</si>
  <si>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</si>
  <si>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</si>
  <si>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</si>
  <si>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</si>
  <si>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</si>
  <si>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</si>
  <si>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</si>
  <si>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</si>
  <si>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</si>
  <si>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</si>
  <si>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</si>
  <si>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</si>
  <si>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</si>
  <si>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</si>
  <si>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</si>
  <si>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</si>
  <si>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</si>
  <si>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</si>
  <si>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</si>
  <si>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</si>
  <si>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</si>
  <si>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</si>
  <si>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</si>
  <si>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</si>
  <si>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</si>
  <si>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</si>
  <si>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</si>
  <si>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</si>
  <si>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</si>
  <si>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</si>
  <si>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</si>
  <si>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</si>
  <si>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</si>
  <si>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</si>
  <si>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</si>
  <si>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</si>
  <si>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</si>
  <si>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</si>
  <si>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</si>
  <si>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</si>
  <si>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</si>
  <si>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</si>
  <si>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</si>
  <si>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</si>
  <si>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</si>
  <si>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</si>
  <si>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</si>
  <si>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</si>
  <si>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</si>
  <si>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</si>
  <si>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</si>
  <si>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</si>
  <si>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</si>
  <si>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</si>
  <si>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</si>
  <si>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</si>
  <si>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</si>
  <si>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</si>
  <si>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</si>
  <si>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</si>
  <si>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</si>
  <si>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</si>
  <si>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</si>
  <si>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</si>
  <si>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</si>
  <si>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</si>
  <si>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</si>
  <si>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</si>
  <si>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</si>
  <si>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</si>
  <si>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</si>
  <si>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</si>
  <si>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</si>
  <si>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</si>
  <si>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</si>
  <si>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</si>
  <si>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</si>
  <si>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</si>
  <si>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</si>
  <si>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</si>
  <si>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</si>
  <si>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</si>
  <si>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</si>
  <si>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</si>
  <si>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</si>
  <si>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</si>
  <si>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</si>
  <si>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</si>
  <si>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</si>
  <si>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</si>
  <si>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</si>
  <si>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</si>
  <si>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</si>
  <si>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</si>
  <si>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</si>
  <si>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</si>
  <si>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</si>
  <si>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</si>
  <si>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</si>
  <si>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</si>
  <si>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</si>
  <si>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</si>
  <si>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</si>
  <si>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</si>
  <si>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</si>
  <si>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</si>
  <si>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</si>
  <si>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</si>
  <si>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</si>
  <si>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</si>
  <si>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</si>
  <si>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</si>
  <si>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</si>
  <si>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</si>
  <si>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</si>
  <si>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</si>
  <si>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</si>
  <si>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</si>
  <si>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</si>
  <si>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</si>
  <si>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</si>
  <si>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</si>
  <si>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</si>
  <si>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</si>
  <si>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</si>
  <si>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</si>
  <si>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</si>
  <si>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</si>
  <si>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</si>
  <si>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</si>
  <si>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</si>
  <si>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</si>
  <si>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</si>
  <si>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</si>
  <si>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</si>
  <si>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</si>
  <si>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</si>
  <si>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</si>
  <si>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</si>
  <si>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</si>
  <si>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</si>
  <si>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</si>
  <si>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</si>
  <si>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</si>
  <si>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</si>
  <si>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</si>
  <si>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</si>
  <si>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</si>
  <si>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</si>
  <si>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</si>
  <si>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</si>
  <si>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</si>
  <si>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</si>
  <si>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</si>
  <si>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</si>
  <si>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</si>
  <si>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</si>
  <si>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</si>
  <si>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</si>
  <si>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</si>
  <si>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</si>
  <si>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</si>
  <si>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</si>
  <si>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</si>
  <si>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</si>
  <si>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</si>
  <si>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</si>
  <si>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</si>
  <si>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</si>
  <si>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</si>
  <si>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</si>
  <si>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</si>
  <si>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</si>
  <si>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</si>
  <si>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</si>
  <si>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</si>
  <si>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</si>
  <si>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</si>
  <si>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</si>
  <si>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</si>
  <si>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</si>
  <si>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</si>
  <si>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</si>
  <si>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</si>
  <si>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</si>
  <si>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</si>
  <si>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</si>
  <si>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</si>
  <si>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</si>
  <si>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</si>
  <si>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</si>
  <si>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</si>
  <si>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</si>
  <si>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</si>
  <si>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</si>
  <si>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</si>
  <si>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</si>
  <si>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</si>
  <si>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</si>
  <si>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</si>
  <si>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</si>
  <si>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</si>
  <si>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</si>
  <si>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</si>
  <si>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</si>
  <si>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</si>
  <si>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</si>
  <si>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</si>
  <si>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</si>
  <si>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</si>
  <si>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</si>
  <si>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</si>
  <si>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</si>
  <si>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</si>
  <si>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</si>
  <si>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</si>
  <si>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</si>
  <si>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</si>
  <si>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</si>
  <si>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</si>
  <si>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</si>
  <si>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</si>
  <si>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</si>
  <si>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</si>
  <si>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</si>
  <si>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</si>
  <si>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</si>
  <si>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</si>
  <si>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</si>
  <si>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</si>
  <si>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</si>
  <si>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</si>
  <si>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</si>
  <si>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</si>
  <si>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</si>
  <si>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</si>
  <si>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</si>
  <si>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</si>
  <si>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</si>
  <si>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</si>
  <si>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</si>
  <si>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</si>
  <si>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</si>
  <si>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</si>
  <si>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</si>
  <si>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</si>
  <si>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</si>
  <si>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</si>
  <si>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</si>
  <si>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</si>
  <si>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</si>
  <si>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</si>
  <si>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</si>
  <si>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</si>
  <si>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</si>
  <si>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</si>
  <si>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</si>
  <si>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</si>
  <si>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</si>
  <si>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</si>
  <si>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</si>
  <si>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</si>
  <si>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</si>
  <si>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</si>
  <si>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</si>
  <si>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</si>
  <si>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</si>
  <si>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</si>
  <si>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</si>
  <si>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</si>
  <si>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</si>
  <si>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</si>
  <si>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</si>
  <si>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</si>
  <si>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</si>
  <si>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</si>
  <si>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</si>
  <si>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</si>
  <si>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</si>
  <si>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</si>
  <si>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</si>
  <si>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</si>
  <si>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</si>
  <si>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</si>
  <si>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</si>
  <si>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</si>
  <si>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</si>
  <si>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</si>
  <si>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</si>
  <si>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</si>
  <si>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</si>
  <si>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</si>
  <si>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</si>
  <si>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</si>
  <si>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</si>
  <si>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</si>
  <si>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</si>
  <si>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</si>
  <si>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</si>
  <si>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</si>
  <si>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</si>
  <si>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</si>
  <si>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</si>
  <si>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</si>
  <si>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</si>
  <si>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</si>
  <si>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</si>
  <si>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</si>
  <si>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</si>
  <si>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</si>
  <si>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</si>
  <si>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</si>
  <si>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</si>
  <si>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</si>
  <si>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</si>
  <si>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</si>
  <si>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</si>
  <si>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</si>
  <si>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</si>
  <si>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</si>
  <si>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</si>
  <si>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</si>
  <si>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</si>
  <si>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</si>
  <si>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</si>
  <si>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</si>
  <si>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</si>
  <si>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</si>
  <si>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</si>
  <si>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</si>
  <si>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</si>
  <si>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</si>
  <si>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</si>
  <si>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</si>
  <si>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</si>
  <si>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</si>
  <si>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</si>
  <si>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</si>
  <si>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</si>
  <si>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</si>
  <si>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</si>
  <si>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</si>
  <si>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</si>
  <si>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</si>
  <si>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</si>
  <si>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</si>
  <si>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</si>
  <si>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</si>
  <si>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</si>
  <si>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</si>
  <si>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</si>
  <si>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</si>
  <si>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</si>
  <si>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</si>
  <si>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</si>
  <si>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</si>
  <si>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</si>
  <si>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</si>
  <si>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</si>
  <si>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</si>
  <si>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</si>
  <si>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</si>
  <si>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</si>
  <si>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</si>
  <si>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</si>
  <si>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</si>
  <si>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</si>
  <si>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</si>
  <si>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</si>
  <si>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</si>
  <si>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</si>
  <si>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</si>
  <si>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</si>
  <si>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</si>
  <si>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</si>
  <si>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</si>
  <si>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</si>
  <si>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</si>
  <si>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</si>
  <si>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</si>
  <si>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</si>
  <si>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</si>
  <si>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</si>
  <si>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</si>
  <si>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</si>
  <si>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</si>
  <si>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</si>
  <si>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</si>
  <si>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</si>
  <si>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</si>
  <si>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</si>
  <si>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</si>
  <si>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</si>
  <si>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</si>
  <si>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</si>
  <si>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</si>
  <si>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</si>
  <si>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</si>
  <si>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</si>
  <si>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</si>
  <si>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</si>
  <si>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</si>
  <si>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</si>
  <si>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</si>
  <si>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</si>
  <si>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</si>
  <si>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</si>
  <si>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</si>
  <si>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</si>
  <si>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</si>
  <si>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</si>
  <si>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</si>
  <si>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</si>
  <si>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</si>
  <si>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</si>
  <si>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</si>
  <si>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</si>
  <si>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</si>
  <si>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</si>
  <si>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</si>
  <si>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</si>
  <si>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</si>
  <si>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</si>
  <si>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</si>
  <si>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</si>
  <si>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</si>
  <si>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</si>
  <si>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</si>
  <si>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</si>
  <si>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</si>
  <si>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</si>
  <si>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</si>
  <si>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</si>
  <si>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</si>
  <si>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</si>
  <si>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</si>
  <si>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</si>
  <si>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</si>
  <si>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</si>
  <si>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</si>
  <si>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</si>
  <si>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</si>
  <si>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</si>
  <si>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</si>
  <si>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</si>
  <si>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</si>
  <si>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</si>
  <si>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</si>
  <si>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</si>
  <si>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</si>
  <si>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</si>
  <si>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</si>
  <si>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</si>
  <si>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</si>
  <si>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</si>
  <si>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</si>
  <si>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</si>
  <si>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</si>
  <si>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</si>
  <si>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</si>
  <si>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</si>
  <si>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</si>
  <si>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</si>
  <si>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</si>
  <si>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</si>
  <si>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</si>
  <si>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</si>
  <si>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</si>
  <si>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</si>
  <si>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</si>
  <si>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</si>
  <si>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</si>
  <si>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</si>
  <si>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</si>
  <si>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</si>
  <si>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</si>
  <si>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</si>
  <si>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</si>
  <si>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</si>
  <si>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</si>
  <si>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</si>
  <si>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</si>
  <si>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</si>
  <si>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</si>
  <si>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</si>
  <si>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</si>
  <si>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</si>
  <si>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</si>
  <si>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</si>
  <si>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</si>
  <si>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</si>
  <si>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</si>
  <si>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</si>
  <si>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</si>
  <si>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</si>
  <si>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</si>
  <si>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</si>
  <si>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</si>
  <si>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</si>
  <si>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</si>
  <si>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</si>
  <si>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</si>
  <si>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</si>
  <si>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</si>
  <si>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</si>
  <si>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</si>
  <si>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</si>
  <si>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</si>
  <si>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</si>
  <si>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</si>
  <si>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</si>
  <si>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</si>
  <si>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</si>
  <si>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</si>
  <si>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</si>
  <si>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</si>
  <si>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</si>
  <si>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</si>
  <si>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</si>
  <si>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</si>
  <si>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</si>
  <si>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</si>
  <si>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</si>
  <si>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</si>
  <si>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</si>
  <si>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</si>
  <si>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</si>
  <si>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</si>
  <si>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</si>
  <si>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</si>
  <si>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</si>
  <si>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</si>
  <si>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</si>
  <si>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</si>
  <si>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</si>
  <si>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</si>
  <si>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</si>
  <si>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</si>
  <si>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</si>
  <si>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</si>
  <si>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</si>
  <si>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</si>
  <si>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</si>
  <si>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</si>
  <si>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</si>
  <si>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</si>
  <si>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</si>
  <si>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</si>
  <si>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</si>
  <si>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</si>
  <si>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</si>
  <si>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</si>
  <si>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</si>
  <si>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</si>
  <si>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</si>
  <si>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</si>
  <si>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</si>
  <si>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</si>
  <si>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</si>
  <si>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</si>
  <si>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</si>
  <si>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</si>
  <si>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</si>
  <si>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</si>
  <si>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</si>
  <si>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</si>
  <si>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</si>
  <si>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</si>
  <si>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</si>
  <si>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</si>
  <si>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</si>
  <si>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</si>
  <si>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</si>
  <si>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</si>
  <si>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</si>
  <si>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</si>
  <si>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</si>
  <si>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</si>
  <si>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</si>
  <si>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</si>
  <si>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</si>
  <si>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</si>
  <si>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</si>
  <si>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</si>
  <si>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</si>
  <si>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</si>
  <si>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</si>
  <si>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</si>
  <si>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</si>
  <si>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</si>
  <si>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</si>
  <si>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</si>
  <si>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</si>
  <si>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</si>
  <si>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</si>
  <si>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</si>
  <si>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</si>
  <si>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</si>
  <si>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</si>
  <si>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</si>
  <si>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</si>
  <si>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</si>
  <si>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</si>
  <si>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</si>
  <si>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</si>
  <si>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</si>
  <si>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</si>
  <si>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</si>
  <si>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</si>
  <si>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</si>
  <si>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</si>
  <si>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</si>
  <si>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</si>
  <si>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</si>
  <si>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</si>
  <si>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</si>
  <si>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</si>
  <si>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</si>
  <si>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</si>
  <si>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</si>
  <si>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</si>
  <si>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</si>
  <si>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</si>
  <si>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</si>
  <si>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</si>
  <si>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</si>
  <si>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</si>
  <si>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</si>
  <si>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</si>
  <si>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</si>
  <si>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</si>
  <si>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</si>
  <si>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</si>
  <si>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</si>
  <si>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</si>
  <si>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</si>
  <si>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</si>
  <si>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</si>
  <si>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</si>
  <si>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</si>
  <si>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</si>
  <si>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</si>
  <si>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</si>
  <si>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</si>
  <si>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</si>
  <si>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</si>
  <si>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</si>
  <si>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</si>
  <si>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</si>
  <si>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</si>
  <si>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</si>
  <si>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</si>
  <si>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</si>
  <si>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</si>
  <si>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</si>
  <si>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</si>
  <si>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</si>
  <si>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</si>
  <si>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</si>
  <si>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</si>
  <si>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</si>
  <si>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</si>
  <si>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</si>
  <si>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</si>
  <si>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</si>
  <si>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</si>
  <si>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</si>
  <si>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</si>
  <si>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</si>
  <si>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</si>
  <si>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</si>
  <si>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</si>
  <si>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</si>
  <si>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</si>
  <si>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</si>
  <si>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</si>
  <si>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</si>
  <si>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</si>
  <si>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</si>
  <si>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</si>
  <si>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</si>
  <si>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</si>
  <si>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</si>
  <si>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</si>
  <si>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</si>
  <si>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</si>
  <si>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</si>
  <si>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</si>
  <si>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</si>
  <si>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</si>
  <si>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</si>
  <si>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</si>
  <si>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</si>
  <si>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</si>
  <si>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</si>
  <si>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</si>
  <si>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</si>
  <si>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</si>
  <si>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</si>
  <si>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</si>
  <si>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</si>
  <si>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</si>
  <si>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</si>
  <si>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</si>
  <si>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</si>
  <si>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</si>
  <si>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</si>
  <si>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</si>
  <si>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</si>
  <si>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</si>
  <si>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</si>
  <si>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</si>
  <si>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</si>
  <si>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</si>
  <si>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</si>
  <si>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</si>
  <si>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</si>
  <si>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</si>
  <si>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</si>
  <si>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</si>
  <si>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</si>
  <si>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</si>
  <si>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</si>
  <si>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</si>
  <si>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</si>
  <si>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</si>
  <si>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</si>
  <si>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</si>
  <si>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</si>
  <si>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</si>
  <si>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</si>
  <si>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</si>
  <si>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</si>
  <si>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</si>
  <si>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</si>
  <si>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</si>
  <si>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</si>
  <si>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</si>
  <si>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</si>
  <si>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</si>
  <si>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</si>
  <si>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</si>
  <si>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</si>
  <si>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</si>
  <si>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</si>
  <si>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</si>
  <si>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</si>
  <si>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</si>
  <si>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</si>
  <si>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</si>
  <si>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</si>
  <si>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</si>
  <si>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</si>
  <si>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</si>
  <si>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</si>
  <si>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</si>
  <si>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</si>
  <si>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</si>
  <si>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</si>
  <si>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</si>
  <si>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</si>
  <si>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</si>
  <si>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</si>
  <si>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</si>
  <si>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</si>
  <si>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</si>
  <si>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</si>
  <si>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</si>
  <si>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</si>
  <si>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</si>
  <si>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</si>
  <si>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</si>
  <si>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</si>
  <si>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</si>
  <si>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</si>
  <si>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</si>
  <si>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</si>
  <si>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</si>
  <si>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</si>
  <si>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</si>
  <si>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</si>
  <si>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</si>
  <si>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</si>
  <si>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</si>
  <si>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</si>
  <si>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</si>
  <si>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</si>
  <si>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</si>
  <si>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</si>
  <si>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</si>
  <si>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</si>
  <si>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</si>
  <si>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</si>
  <si>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</si>
  <si>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</si>
  <si>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</si>
  <si>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</si>
  <si>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</si>
  <si>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</si>
  <si>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</si>
  <si>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</si>
  <si>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</si>
  <si>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</si>
  <si>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</si>
  <si>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</si>
  <si>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</si>
  <si>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</si>
  <si>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</si>
  <si>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</si>
  <si>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</si>
  <si>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</si>
  <si>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</si>
  <si>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</si>
  <si>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</si>
  <si>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</si>
  <si>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</si>
  <si>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</si>
  <si>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</si>
  <si>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</si>
  <si>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</si>
  <si>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</si>
  <si>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</si>
  <si>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</si>
  <si>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</si>
  <si>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</si>
  <si>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</si>
  <si>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</si>
  <si>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</si>
  <si>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</si>
  <si>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</si>
  <si>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</si>
  <si>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</si>
  <si>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</si>
  <si>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</si>
  <si>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</si>
  <si>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</si>
  <si>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</si>
  <si>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</si>
  <si>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</si>
  <si>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</si>
  <si>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</si>
  <si>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</si>
  <si>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</si>
  <si>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</si>
  <si>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</si>
  <si>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</si>
  <si>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</si>
  <si>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</si>
  <si>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</si>
  <si>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</si>
  <si>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</si>
  <si>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</si>
  <si>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</si>
  <si>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</si>
  <si>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</si>
  <si>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</si>
  <si>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</si>
  <si>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</si>
  <si>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</si>
  <si>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</si>
  <si>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</si>
  <si>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</si>
  <si>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</si>
  <si>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</si>
  <si>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</si>
  <si>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</si>
  <si>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</si>
  <si>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</si>
  <si>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</si>
  <si>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</si>
  <si>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</si>
  <si>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</si>
  <si>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</si>
  <si>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</si>
  <si>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</si>
  <si>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</si>
  <si>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</si>
  <si>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</si>
  <si>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</si>
  <si>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</si>
  <si>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</si>
  <si>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</si>
  <si>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</si>
  <si>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</si>
  <si>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</si>
  <si>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</si>
  <si>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</si>
  <si>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</si>
  <si>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</si>
  <si>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</si>
  <si>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</si>
  <si>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</si>
  <si>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</si>
  <si>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</si>
  <si>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</si>
  <si>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</si>
  <si>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</si>
  <si>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</si>
  <si>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</si>
  <si>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</si>
  <si>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</si>
  <si>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</si>
  <si>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</si>
  <si>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</si>
  <si>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</si>
  <si>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</si>
  <si>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</si>
  <si>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</si>
  <si>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</si>
  <si>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</si>
  <si>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</si>
  <si>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</si>
  <si>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</si>
  <si>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</si>
  <si>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</si>
  <si>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</si>
  <si>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</si>
  <si>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</si>
  <si>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</si>
  <si>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</si>
  <si>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</si>
  <si>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</si>
  <si>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</si>
  <si>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</si>
  <si>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</si>
  <si>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</si>
  <si>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</si>
  <si>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</si>
  <si>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</si>
  <si>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</si>
  <si>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</si>
  <si>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</si>
  <si>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</si>
  <si>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</si>
  <si>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</si>
  <si>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</si>
  <si>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</si>
  <si>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</si>
  <si>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</si>
  <si>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</si>
  <si>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</si>
  <si>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</si>
  <si>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</si>
  <si>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</si>
  <si>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</si>
  <si>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</si>
  <si>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</si>
  <si>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</si>
  <si>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</si>
  <si>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</si>
  <si>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</si>
  <si>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</si>
  <si>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</si>
  <si>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</si>
  <si>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</si>
  <si>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</si>
  <si>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</si>
  <si>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</si>
  <si>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</si>
  <si>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</si>
  <si>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</si>
  <si>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</si>
  <si>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</si>
  <si>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</si>
  <si>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</si>
  <si>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</si>
  <si>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</si>
  <si>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</si>
  <si>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</si>
  <si>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</si>
  <si>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</si>
  <si>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</si>
  <si>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</si>
  <si>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</si>
  <si>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</si>
  <si>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</si>
  <si>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</si>
  <si>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</si>
  <si>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</si>
  <si>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</si>
  <si>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</si>
  <si>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</si>
  <si>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</si>
  <si>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</si>
  <si>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</si>
  <si>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</si>
  <si>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</si>
  <si>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</si>
  <si>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</si>
  <si>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</si>
  <si>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</si>
  <si>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</si>
  <si>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</si>
  <si>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</si>
  <si>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</si>
  <si>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</si>
  <si>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</si>
  <si>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</si>
  <si>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</si>
  <si>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</si>
  <si>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</si>
  <si>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</si>
  <si>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</si>
  <si>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</si>
  <si>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</si>
  <si>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</si>
  <si>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</si>
  <si>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</si>
  <si>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</si>
  <si>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</si>
  <si>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</si>
  <si>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</si>
  <si>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</si>
  <si>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</si>
  <si>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</si>
  <si>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</si>
  <si>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</si>
  <si>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</si>
  <si>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</si>
  <si>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</si>
  <si>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</si>
  <si>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</si>
  <si>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</si>
  <si>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</si>
  <si>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</si>
  <si>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</si>
  <si>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</si>
  <si>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</si>
  <si>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</si>
  <si>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</si>
  <si>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</si>
  <si>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</si>
  <si>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</si>
  <si>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</si>
  <si>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</si>
  <si>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</si>
  <si>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</si>
  <si>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</si>
  <si>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</si>
  <si>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</si>
  <si>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</si>
  <si>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</si>
  <si>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</si>
  <si>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</si>
  <si>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</si>
  <si>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</si>
  <si>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</si>
  <si>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</si>
  <si>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</si>
  <si>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</si>
  <si>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</si>
  <si>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</si>
  <si>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</si>
  <si>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</si>
  <si>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</si>
  <si>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</si>
  <si>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</si>
  <si>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</si>
  <si>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</si>
  <si>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</si>
  <si>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</si>
  <si>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</si>
  <si>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</si>
  <si>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</si>
  <si>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</si>
  <si>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</si>
  <si>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</si>
  <si>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</si>
  <si>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</si>
  <si>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</si>
  <si>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</si>
  <si>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</si>
  <si>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</si>
  <si>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</si>
  <si>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</si>
  <si>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</si>
  <si>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</si>
  <si>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</si>
  <si>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</si>
  <si>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</si>
  <si>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</si>
  <si>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</si>
  <si>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</si>
  <si>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</si>
  <si>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</si>
  <si>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</si>
  <si>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</si>
  <si>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</si>
  <si>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</si>
  <si>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</si>
  <si>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</si>
  <si>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</si>
  <si>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</si>
  <si>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</si>
  <si>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</si>
  <si>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</si>
  <si>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</si>
  <si>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</si>
  <si>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</si>
  <si>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</si>
  <si>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</si>
  <si>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</si>
  <si>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</si>
  <si>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</si>
  <si>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</si>
  <si>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</si>
  <si>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</si>
  <si>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</si>
  <si>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</si>
  <si>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</si>
  <si>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</si>
  <si>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</si>
  <si>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</si>
  <si>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</si>
  <si>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</si>
  <si>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</si>
  <si>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</si>
  <si>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</si>
  <si>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</si>
  <si>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</si>
  <si>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</si>
  <si>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</si>
  <si>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</si>
  <si>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</si>
  <si>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</si>
  <si>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</si>
  <si>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</si>
  <si>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</si>
  <si>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</si>
  <si>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</si>
  <si>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</si>
  <si>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</si>
  <si>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</si>
  <si>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</si>
  <si>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</si>
  <si>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</si>
  <si>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</si>
  <si>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</si>
  <si>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</si>
  <si>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</si>
  <si>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</si>
  <si>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</si>
  <si>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</si>
  <si>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</si>
  <si>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</si>
  <si>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</si>
  <si>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</si>
  <si>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</si>
  <si>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</si>
  <si>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</si>
  <si>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</si>
  <si>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</si>
  <si>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</si>
  <si>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</si>
  <si>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</si>
  <si>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</si>
  <si>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</si>
  <si>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</si>
  <si>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</si>
  <si>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</si>
  <si>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</si>
  <si>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</si>
  <si>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</si>
  <si>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</si>
  <si>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</si>
  <si>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</si>
  <si>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</si>
  <si>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</si>
  <si>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</si>
  <si>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</si>
  <si>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</si>
  <si>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</si>
  <si>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</si>
  <si>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</si>
  <si>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</si>
  <si>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</si>
  <si>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</si>
  <si>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</si>
  <si>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</si>
  <si>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</si>
  <si>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</si>
  <si>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</si>
  <si>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</si>
  <si>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</si>
  <si>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</si>
  <si>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</si>
  <si>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</si>
  <si>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</si>
  <si>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</si>
  <si>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</si>
  <si>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</si>
  <si>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</si>
  <si>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</si>
  <si>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</si>
  <si>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</si>
  <si>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</si>
  <si>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</si>
  <si>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</si>
  <si>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</si>
  <si>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</si>
  <si>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</si>
  <si>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</si>
  <si>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</si>
  <si>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</si>
  <si>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</si>
  <si>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</si>
  <si>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</si>
  <si>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</si>
  <si>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</si>
  <si>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</si>
  <si>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</si>
  <si>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</si>
  <si>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</si>
  <si>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</si>
  <si>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</si>
  <si>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</si>
  <si>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</si>
  <si>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</si>
  <si>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</si>
  <si>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</si>
  <si>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</si>
  <si>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</si>
  <si>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</si>
  <si>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</si>
  <si>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</si>
  <si>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</si>
  <si>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</si>
  <si>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</si>
  <si>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</si>
  <si>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</si>
  <si>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</si>
  <si>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</si>
  <si>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</si>
  <si>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</si>
  <si>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</si>
  <si>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</si>
  <si>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</si>
  <si>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</si>
  <si>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</si>
  <si>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</si>
  <si>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</si>
  <si>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</si>
  <si>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</si>
  <si>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</si>
  <si>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</si>
  <si>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</si>
  <si>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</si>
  <si>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</si>
  <si>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</si>
  <si>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</si>
  <si>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</si>
  <si>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</si>
  <si>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</si>
  <si>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</si>
  <si>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</si>
  <si>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</si>
  <si>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</si>
  <si>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</si>
  <si>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</si>
  <si>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</si>
  <si>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</si>
  <si>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</si>
  <si>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</si>
  <si>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</si>
  <si>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</si>
  <si>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</si>
  <si>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</si>
  <si>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</si>
  <si>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</si>
  <si>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</si>
  <si>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</si>
  <si>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</si>
  <si>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</si>
  <si>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</si>
  <si>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</si>
  <si>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</si>
  <si>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</si>
  <si>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</si>
  <si>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</si>
  <si>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</si>
  <si>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</si>
  <si>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</si>
  <si>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</si>
  <si>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</si>
  <si>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</si>
  <si>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</si>
  <si>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</si>
  <si>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</si>
  <si>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</si>
  <si>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</si>
  <si>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</si>
  <si>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</si>
  <si>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</si>
  <si>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</si>
  <si>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</si>
  <si>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</si>
  <si>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</si>
  <si>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</si>
  <si>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</si>
  <si>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</si>
  <si>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</si>
  <si>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</si>
  <si>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</si>
  <si>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</si>
  <si>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</si>
  <si>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</si>
  <si>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</si>
  <si>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</si>
  <si>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</si>
  <si>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</si>
  <si>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</si>
  <si>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</si>
  <si>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</si>
  <si>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</si>
  <si>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</si>
  <si>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</si>
  <si>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</si>
  <si>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</si>
  <si>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</si>
  <si>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</si>
  <si>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</si>
  <si>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</si>
  <si>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</si>
  <si>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</si>
  <si>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</si>
  <si>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</si>
  <si>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</si>
  <si>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</si>
  <si>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</si>
  <si>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</si>
  <si>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</si>
  <si>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</si>
  <si>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</si>
  <si>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</si>
  <si>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</si>
  <si>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</si>
  <si>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</si>
  <si>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</si>
  <si>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</si>
  <si>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</si>
  <si>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</si>
  <si>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</si>
  <si>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</si>
  <si>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</si>
  <si>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</si>
  <si>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</si>
  <si>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</si>
  <si>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</si>
  <si>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</si>
  <si>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</si>
  <si>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</si>
  <si>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</si>
  <si>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</si>
  <si>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</si>
  <si>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</si>
  <si>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</si>
  <si>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</si>
  <si>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</si>
  <si>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</si>
  <si>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</si>
  <si>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</si>
  <si>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</si>
  <si>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</si>
  <si>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</si>
  <si>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</si>
  <si>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</si>
  <si>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</si>
  <si>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</si>
  <si>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</si>
  <si>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</si>
  <si>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</si>
  <si>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</si>
  <si>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</si>
  <si>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</si>
  <si>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</si>
  <si>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</si>
  <si>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</si>
  <si>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</si>
  <si>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</si>
  <si>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</si>
  <si>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</si>
  <si>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</si>
  <si>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</si>
  <si>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</si>
  <si>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</si>
  <si>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</si>
  <si>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</si>
  <si>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</si>
  <si>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</si>
  <si>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</si>
  <si>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</si>
  <si>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</si>
  <si>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</si>
  <si>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</si>
  <si>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</si>
  <si>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</si>
  <si>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</si>
  <si>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</si>
  <si>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</si>
  <si>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</si>
  <si>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</si>
  <si>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</si>
  <si>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</si>
  <si>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</si>
  <si>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</si>
  <si>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</si>
  <si>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</si>
  <si>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</si>
  <si>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</si>
  <si>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</si>
  <si>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</si>
  <si>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</si>
  <si>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</si>
  <si>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</si>
  <si>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</si>
  <si>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</si>
  <si>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</si>
  <si>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</si>
  <si>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</si>
  <si>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</si>
  <si>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</si>
  <si>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</si>
  <si>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</si>
  <si>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</si>
  <si>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</si>
  <si>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</si>
  <si>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</si>
  <si>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</si>
  <si>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</si>
  <si>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</si>
  <si>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</si>
  <si>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</si>
  <si>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</si>
  <si>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</si>
  <si>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</si>
  <si>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</si>
  <si>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</si>
  <si>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</si>
  <si>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</si>
  <si>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</si>
  <si>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</si>
  <si>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</si>
  <si>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</si>
  <si>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</si>
  <si>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</si>
  <si>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</si>
  <si>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</si>
  <si>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</si>
  <si>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</si>
  <si>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</si>
  <si>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</si>
  <si>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</si>
  <si>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</si>
  <si>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</si>
  <si>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</si>
  <si>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</si>
  <si>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</si>
  <si>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</si>
  <si>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</si>
  <si>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</si>
  <si>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</si>
  <si>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</si>
  <si>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</si>
  <si>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</si>
  <si>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</si>
  <si>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</si>
  <si>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</si>
  <si>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</si>
  <si>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</si>
  <si>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</si>
  <si>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</si>
  <si>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</si>
  <si>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</si>
  <si>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</si>
  <si>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</si>
  <si>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</si>
  <si>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</si>
  <si>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</si>
  <si>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</si>
  <si>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</si>
  <si>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</si>
  <si>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</si>
  <si>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</si>
  <si>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</si>
  <si>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</si>
  <si>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</si>
  <si>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</si>
  <si>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</si>
  <si>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</si>
  <si>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</si>
  <si>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</si>
  <si>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</si>
  <si>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</si>
  <si>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</si>
  <si>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</si>
  <si>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</si>
  <si>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</si>
  <si>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</si>
  <si>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</si>
  <si>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</si>
  <si>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</si>
  <si>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</si>
  <si>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</si>
  <si>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</si>
  <si>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</si>
  <si>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</si>
  <si>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</si>
  <si>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</si>
  <si>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</si>
  <si>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</si>
  <si>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</si>
  <si>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</si>
  <si>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</si>
  <si>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</si>
  <si>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</si>
  <si>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</si>
  <si>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</si>
  <si>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</si>
  <si>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</si>
  <si>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</si>
  <si>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</si>
  <si>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</si>
  <si>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</si>
  <si>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</si>
  <si>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</si>
  <si>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</si>
  <si>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</si>
  <si>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</si>
  <si>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</si>
  <si>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</si>
  <si>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</si>
  <si>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</si>
  <si>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</si>
  <si>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</si>
  <si>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</si>
  <si>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</si>
  <si>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</si>
  <si>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</si>
  <si>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</si>
  <si>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</si>
  <si>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</si>
  <si>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</si>
  <si>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</si>
  <si>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</si>
  <si>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</si>
  <si>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</si>
  <si>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</si>
  <si>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</si>
  <si>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</si>
  <si>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</si>
  <si>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</si>
  <si>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</si>
  <si>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</si>
  <si>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</si>
  <si>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</si>
  <si>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</si>
  <si>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</si>
  <si>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</si>
  <si>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</si>
  <si>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</si>
  <si>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</si>
  <si>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</si>
  <si>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</si>
  <si>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</si>
  <si>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</si>
  <si>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</si>
  <si>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</si>
  <si>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</si>
  <si>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</si>
  <si>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</si>
  <si>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</si>
  <si>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</si>
  <si>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</si>
  <si>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</si>
  <si>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</si>
  <si>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</si>
  <si>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</si>
  <si>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</si>
  <si>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</si>
  <si>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</si>
  <si>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</si>
  <si>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</si>
  <si>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</si>
  <si>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</si>
  <si>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</si>
  <si>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</si>
  <si>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</si>
  <si>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</si>
  <si>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</si>
  <si>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</si>
  <si>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</si>
  <si>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</si>
  <si>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</si>
  <si>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</si>
  <si>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</si>
  <si>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</si>
  <si>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</si>
  <si>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</si>
  <si>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</si>
  <si>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</si>
  <si>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</si>
  <si>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</si>
  <si>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</si>
  <si>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</si>
  <si>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</si>
  <si>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</si>
  <si>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</si>
  <si>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</si>
  <si>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</si>
  <si>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</si>
  <si>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</si>
  <si>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</si>
  <si>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</si>
  <si>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</si>
  <si>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</si>
  <si>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</si>
  <si>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</si>
  <si>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</si>
  <si>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</si>
  <si>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</si>
  <si>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</si>
  <si>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</si>
  <si>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</si>
  <si>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</si>
  <si>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</si>
  <si>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</si>
  <si>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</si>
  <si>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</si>
  <si>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</si>
  <si>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</si>
  <si>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</si>
  <si>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</si>
  <si>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</si>
  <si>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</si>
  <si>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</si>
  <si>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</si>
  <si>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</si>
  <si>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</si>
  <si>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</si>
  <si>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</si>
  <si>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</si>
  <si>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</si>
  <si>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</si>
  <si>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</si>
  <si>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</si>
  <si>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</si>
  <si>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</si>
  <si>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</si>
  <si>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</si>
  <si>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</si>
  <si>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</si>
  <si>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</si>
  <si>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</si>
  <si>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</si>
  <si>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</si>
  <si>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</si>
  <si>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</si>
  <si>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</si>
  <si>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</si>
  <si>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</si>
  <si>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</si>
  <si>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</si>
  <si>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</si>
  <si>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</si>
  <si>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</si>
  <si>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</si>
  <si>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</si>
  <si>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</si>
  <si>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</si>
  <si>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</si>
  <si>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</si>
  <si>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</si>
  <si>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</si>
  <si>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</si>
  <si>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</si>
  <si>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</si>
  <si>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</si>
  <si>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</si>
  <si>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</si>
  <si>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</si>
  <si>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</si>
  <si>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</si>
  <si>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</si>
  <si>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</si>
  <si>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</si>
  <si>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</si>
  <si>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</si>
  <si>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</si>
  <si>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</si>
  <si>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</si>
  <si>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</si>
  <si>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</si>
  <si>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</si>
  <si>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</si>
  <si>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</si>
  <si>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</si>
  <si>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</si>
  <si>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</si>
  <si>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</si>
  <si>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</si>
  <si>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</si>
  <si>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</si>
  <si>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</si>
  <si>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</si>
  <si>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</si>
  <si>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</si>
  <si>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</si>
  <si>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</si>
  <si>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</si>
  <si>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</si>
  <si>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</si>
  <si>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</si>
  <si>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</si>
  <si>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</si>
  <si>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</si>
  <si>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</si>
  <si>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</si>
  <si>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</si>
  <si>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</si>
  <si>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</si>
  <si>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</si>
  <si>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</si>
  <si>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</si>
  <si>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</si>
  <si>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</si>
  <si>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</si>
  <si>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</si>
  <si>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</si>
  <si>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</si>
  <si>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</si>
  <si>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</si>
  <si>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</si>
  <si>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</si>
  <si>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</si>
  <si>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</si>
  <si>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</si>
  <si>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</si>
  <si>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</si>
  <si>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</si>
  <si>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</si>
  <si>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</si>
  <si>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</si>
  <si>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</si>
  <si>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</si>
  <si>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</si>
  <si>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</si>
  <si>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</si>
  <si>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</si>
  <si>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</si>
  <si>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</si>
  <si>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</si>
  <si>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</si>
  <si>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</si>
  <si>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</si>
  <si>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</si>
  <si>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</si>
  <si>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</si>
  <si>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</si>
  <si>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</si>
  <si>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</si>
  <si>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</si>
  <si>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</si>
  <si>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</si>
  <si>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</si>
  <si>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</si>
  <si>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</si>
  <si>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</si>
  <si>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</si>
  <si>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</si>
  <si>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</si>
  <si>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</si>
  <si>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</si>
  <si>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</si>
  <si>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</si>
  <si>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</si>
  <si>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</si>
  <si>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</si>
  <si>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</si>
  <si>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</si>
  <si>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</si>
  <si>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</si>
  <si>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</si>
  <si>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</si>
  <si>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</si>
  <si>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</si>
  <si>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</si>
  <si>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</si>
  <si>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</si>
  <si>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</si>
  <si>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</si>
  <si>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</si>
  <si>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</si>
  <si>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</si>
  <si>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</si>
  <si>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</si>
  <si>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</si>
  <si>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</si>
  <si>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</si>
  <si>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</si>
  <si>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</si>
  <si>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</si>
  <si>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</si>
  <si>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</si>
  <si>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</si>
  <si>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</si>
  <si>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</si>
  <si>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</si>
  <si>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</si>
  <si>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</si>
  <si>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</si>
  <si>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</si>
  <si>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</si>
  <si>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</si>
  <si>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</si>
  <si>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</si>
  <si>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</si>
  <si>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</si>
  <si>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</si>
  <si>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</si>
  <si>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</si>
  <si>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</si>
  <si>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</si>
  <si>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</si>
  <si>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</si>
  <si>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</si>
  <si>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</si>
  <si>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</si>
  <si>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</si>
  <si>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</si>
  <si>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</si>
  <si>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</si>
  <si>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</si>
  <si>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</si>
  <si>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</si>
  <si>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</si>
  <si>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</si>
  <si>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</si>
  <si>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</si>
  <si>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</si>
  <si>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</si>
  <si>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</si>
  <si>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</si>
  <si>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</si>
  <si>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</si>
  <si>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</si>
  <si>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</si>
  <si>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</si>
  <si>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</si>
  <si>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</si>
  <si>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</si>
  <si>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</si>
  <si>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</si>
  <si>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</si>
  <si>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</si>
  <si>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</si>
  <si>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</si>
  <si>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</si>
  <si>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</si>
  <si>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</si>
  <si>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</si>
  <si>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</si>
  <si>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</si>
  <si>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</si>
  <si>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</si>
  <si>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</si>
  <si>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</si>
  <si>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</si>
  <si>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</si>
  <si>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</si>
  <si>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</si>
  <si>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</si>
  <si>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</si>
  <si>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</si>
  <si>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</si>
  <si>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</si>
  <si>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</si>
  <si>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</si>
  <si>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</si>
  <si>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</si>
  <si>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</si>
  <si>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</si>
  <si>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</si>
  <si>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</si>
  <si>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</si>
  <si>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</si>
  <si>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</si>
  <si>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</si>
  <si>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</si>
  <si>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</si>
  <si>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</si>
  <si>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</si>
  <si>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</si>
  <si>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</si>
  <si>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</si>
  <si>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</si>
  <si>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</si>
  <si>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</si>
  <si>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</si>
  <si>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</si>
  <si>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</si>
  <si>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</si>
  <si>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</si>
  <si>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</si>
  <si>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</si>
  <si>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</si>
  <si>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</si>
  <si>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</si>
  <si>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</si>
  <si>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</si>
  <si>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</si>
  <si>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</si>
  <si>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</si>
  <si>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</si>
  <si>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</si>
  <si>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</si>
  <si>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</si>
  <si>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</si>
  <si>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</si>
  <si>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</si>
  <si>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</si>
  <si>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</si>
  <si>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</si>
  <si>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</si>
  <si>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</si>
  <si>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</si>
  <si>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</si>
  <si>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</si>
  <si>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</si>
  <si>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</si>
  <si>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</si>
  <si>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</si>
  <si>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</si>
  <si>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</si>
  <si>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</si>
  <si>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</si>
  <si>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</si>
  <si>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</si>
  <si>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</si>
  <si>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</si>
  <si>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</si>
  <si>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</si>
  <si>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</si>
  <si>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</si>
  <si>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</si>
  <si>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</si>
  <si>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</si>
  <si>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</si>
  <si>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</si>
  <si>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</si>
  <si>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</si>
  <si>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</si>
  <si>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</si>
  <si>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</si>
  <si>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</si>
  <si>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</si>
  <si>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</si>
  <si>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</si>
  <si>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</si>
  <si>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</si>
  <si>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</si>
  <si>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</si>
  <si>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</si>
  <si>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</si>
  <si>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</si>
  <si>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</si>
  <si>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</si>
  <si>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</si>
  <si>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</si>
  <si>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</si>
  <si>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</si>
  <si>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</si>
  <si>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</si>
  <si>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</si>
  <si>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</si>
  <si>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</si>
  <si>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</si>
  <si>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</si>
  <si>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</si>
  <si>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</si>
  <si>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</si>
  <si>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</si>
  <si>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</si>
  <si>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</si>
  <si>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</si>
  <si>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</si>
  <si>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</si>
  <si>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</si>
  <si>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</si>
  <si>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</si>
  <si>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</si>
  <si>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</si>
  <si>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</si>
  <si>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</si>
  <si>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</si>
  <si>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</si>
  <si>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</si>
  <si>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</si>
  <si>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</si>
  <si>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</si>
  <si>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</si>
  <si>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</si>
  <si>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</si>
  <si>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</si>
  <si>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</si>
  <si>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</si>
  <si>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</si>
  <si>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</si>
  <si>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</si>
  <si>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</si>
  <si>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</si>
  <si>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</si>
  <si>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</si>
  <si>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</si>
  <si>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</si>
  <si>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</si>
  <si>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</si>
  <si>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</si>
  <si>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</si>
  <si>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</si>
  <si>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</si>
  <si>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</si>
  <si>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</si>
  <si>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</si>
  <si>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</si>
  <si>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</si>
  <si>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</si>
  <si>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</si>
  <si>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</si>
  <si>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</si>
  <si>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</si>
  <si>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</si>
  <si>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</si>
  <si>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</si>
  <si>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</si>
  <si>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</si>
  <si>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</si>
  <si>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</si>
  <si>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</si>
  <si>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</si>
  <si>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</si>
  <si>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</si>
  <si>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</si>
  <si>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</si>
  <si>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</si>
  <si>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</si>
  <si>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</si>
  <si>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</si>
  <si>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</si>
  <si>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</si>
  <si>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</si>
  <si>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</si>
  <si>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</si>
  <si>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</si>
  <si>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</si>
  <si>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</si>
  <si>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</si>
  <si>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</si>
  <si>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</si>
  <si>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</si>
  <si>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</si>
  <si>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</si>
  <si>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</si>
  <si>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</si>
  <si>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</si>
  <si>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</si>
  <si>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</si>
  <si>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</si>
  <si>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</si>
  <si>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</si>
  <si>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</si>
  <si>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</si>
  <si>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</si>
  <si>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</si>
  <si>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</si>
  <si>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</si>
  <si>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</si>
  <si>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</si>
  <si>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</si>
  <si>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</si>
  <si>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</si>
  <si>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</si>
  <si>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</si>
  <si>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</si>
  <si>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</si>
  <si>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</si>
  <si>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</si>
  <si>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</si>
  <si>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</si>
  <si>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</si>
  <si>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</si>
  <si>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</si>
  <si>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</si>
  <si>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</si>
  <si>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</si>
  <si>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</si>
  <si>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</si>
  <si>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</si>
  <si>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</si>
  <si>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</si>
  <si>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</si>
  <si>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</si>
  <si>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</si>
  <si>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</si>
  <si>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</si>
  <si>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</si>
  <si>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</si>
  <si>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</si>
  <si>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</si>
  <si>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</si>
  <si>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</si>
  <si>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</si>
  <si>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</si>
  <si>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</si>
  <si>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</si>
  <si>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</si>
  <si>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</si>
  <si>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</si>
  <si>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</si>
  <si>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</si>
  <si>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</si>
  <si>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</si>
  <si>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</si>
  <si>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</si>
  <si>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</si>
  <si>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</si>
  <si>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</si>
  <si>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</si>
  <si>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</si>
  <si>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</si>
  <si>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</si>
  <si>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</si>
  <si>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</si>
  <si>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</si>
  <si>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</si>
  <si>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</si>
  <si>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</si>
  <si>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</si>
  <si>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</si>
  <si>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</si>
  <si>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</si>
  <si>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</si>
  <si>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</si>
  <si>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</si>
  <si>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</si>
  <si>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</si>
  <si>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</si>
  <si>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</si>
  <si>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</si>
  <si>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</si>
  <si>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</si>
  <si>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</si>
  <si>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</si>
  <si>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</si>
  <si>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</si>
  <si>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</si>
  <si>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</si>
  <si>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</si>
  <si>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</si>
  <si>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</si>
  <si>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</si>
  <si>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</si>
  <si>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</si>
  <si>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</si>
  <si>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</si>
  <si>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</si>
  <si>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</si>
  <si>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</si>
  <si>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</si>
  <si>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</si>
  <si>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</si>
  <si>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</si>
  <si>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</si>
  <si>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</si>
  <si>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</si>
  <si>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</si>
  <si>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</si>
  <si>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</si>
  <si>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</si>
  <si>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</si>
  <si>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</si>
  <si>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</si>
  <si>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</si>
  <si>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</si>
  <si>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</si>
  <si>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</si>
  <si>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</si>
  <si>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</si>
  <si>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</si>
  <si>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</si>
  <si>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</si>
  <si>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</si>
  <si>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</si>
  <si>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</si>
  <si>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</si>
  <si>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</si>
  <si>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</si>
  <si>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</si>
  <si>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</si>
  <si>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</si>
  <si>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</si>
  <si>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</si>
  <si>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</si>
  <si>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</si>
  <si>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</si>
  <si>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</si>
  <si>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</si>
  <si>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</si>
  <si>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</si>
  <si>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</si>
  <si>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</si>
  <si>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</si>
  <si>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</si>
  <si>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</si>
  <si>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</si>
  <si>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</si>
  <si>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</si>
  <si>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</si>
  <si>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</si>
  <si>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</si>
  <si>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</si>
  <si>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</si>
  <si>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</si>
  <si>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</si>
  <si>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</si>
  <si>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</si>
  <si>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</si>
  <si>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</si>
  <si>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</si>
  <si>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</si>
  <si>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</si>
  <si>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</si>
  <si>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</si>
  <si>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</si>
  <si>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</si>
  <si>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</si>
  <si>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</si>
  <si>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</si>
  <si>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</si>
  <si>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</si>
  <si>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</si>
  <si>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</si>
  <si>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</si>
  <si>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</si>
  <si>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</si>
  <si>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</si>
  <si>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</si>
  <si>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</si>
  <si>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</si>
  <si>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</si>
  <si>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</si>
  <si>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</si>
  <si>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</si>
  <si>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</si>
  <si>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</si>
  <si>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</si>
  <si>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</si>
  <si>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</si>
  <si>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</si>
  <si>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</si>
  <si>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</si>
  <si>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</si>
  <si>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</si>
  <si>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</si>
  <si>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</si>
  <si>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</si>
  <si>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</si>
  <si>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</si>
  <si>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</si>
  <si>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</si>
  <si>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</si>
  <si>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</si>
  <si>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</si>
  <si>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</si>
  <si>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</si>
  <si>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</si>
  <si>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</si>
  <si>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</si>
  <si>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</si>
  <si>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</si>
  <si>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</si>
  <si>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</si>
  <si>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</si>
  <si>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</si>
  <si>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</si>
  <si>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</si>
  <si>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</si>
  <si>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</si>
  <si>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</si>
  <si>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</si>
  <si>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</si>
  <si>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</si>
  <si>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</si>
  <si>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</si>
  <si>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</si>
  <si>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</si>
  <si>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</si>
  <si>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</si>
  <si>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</si>
  <si>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</si>
  <si>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</si>
  <si>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</si>
  <si>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</si>
  <si>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</si>
  <si>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</si>
  <si>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</si>
  <si>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</si>
  <si>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</si>
  <si>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</si>
  <si>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</si>
  <si>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</si>
  <si>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</si>
  <si>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</si>
  <si>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</si>
  <si>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</si>
  <si>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</si>
  <si>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</si>
  <si>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</si>
  <si>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</si>
  <si>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</si>
  <si>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</si>
  <si>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</si>
  <si>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</si>
  <si>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</si>
  <si>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</si>
  <si>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</si>
  <si>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</si>
  <si>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</si>
  <si>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</si>
  <si>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</si>
  <si>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</si>
  <si>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</si>
  <si>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</si>
  <si>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</si>
  <si>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</si>
  <si>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</si>
  <si>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</si>
  <si>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</si>
  <si>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</si>
  <si>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</si>
  <si>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</si>
  <si>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</si>
  <si>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</si>
  <si>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</si>
  <si>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</si>
  <si>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</si>
  <si>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</si>
  <si>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</si>
  <si>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</si>
  <si>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</si>
  <si>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</si>
  <si>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</si>
  <si>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</si>
  <si>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</si>
  <si>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</si>
  <si>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</si>
  <si>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</si>
  <si>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</si>
  <si>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</si>
  <si>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</si>
  <si>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</si>
  <si>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</si>
  <si>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</si>
  <si>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</si>
  <si>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</si>
  <si>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</si>
  <si>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</si>
  <si>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</si>
  <si>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</si>
  <si>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</si>
  <si>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</si>
  <si>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</si>
  <si>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</si>
  <si>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</si>
  <si>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</si>
  <si>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</si>
  <si>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</si>
  <si>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</si>
  <si>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</si>
  <si>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</si>
  <si>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</si>
  <si>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</si>
  <si>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</si>
  <si>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</si>
  <si>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</si>
  <si>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</si>
  <si>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</si>
  <si>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</si>
  <si>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</si>
  <si>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</si>
  <si>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</si>
  <si>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</si>
  <si>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</si>
  <si>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</si>
  <si>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</si>
  <si>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</si>
  <si>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</si>
  <si>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</si>
  <si>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</si>
  <si>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</si>
  <si>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</si>
  <si>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</si>
  <si>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</si>
  <si>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</si>
  <si>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</si>
  <si>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</si>
  <si>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</si>
  <si>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</si>
  <si>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</si>
  <si>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</si>
  <si>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</si>
  <si>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</si>
  <si>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</si>
  <si>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</si>
  <si>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</si>
  <si>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</si>
  <si>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</si>
  <si>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</si>
  <si>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</si>
  <si>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</si>
  <si>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</si>
  <si>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</si>
  <si>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</si>
  <si>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</si>
  <si>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</si>
  <si>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</si>
  <si>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</si>
  <si>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</si>
  <si>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</si>
  <si>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</si>
  <si>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</si>
  <si>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</si>
  <si>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</si>
  <si>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</si>
  <si>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</si>
  <si>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</si>
  <si>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</si>
  <si>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</si>
  <si>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</si>
  <si>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</si>
  <si>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</si>
  <si>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</si>
  <si>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</si>
  <si>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</si>
  <si>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</si>
  <si>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</si>
  <si>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</si>
  <si>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</si>
  <si>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</si>
  <si>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</si>
  <si>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</si>
  <si>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</si>
  <si>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</si>
  <si>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</si>
  <si>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</si>
  <si>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</si>
  <si>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</si>
  <si>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</si>
  <si>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</si>
  <si>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</si>
  <si>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</si>
  <si>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</si>
  <si>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</si>
  <si>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</si>
  <si>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</si>
  <si>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</si>
  <si>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</si>
  <si>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</si>
  <si>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</si>
  <si>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</si>
  <si>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</si>
  <si>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</si>
  <si>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</si>
  <si>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</si>
  <si>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</si>
  <si>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</si>
  <si>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</si>
  <si>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</si>
  <si>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</si>
  <si>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</si>
  <si>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</si>
  <si>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</si>
  <si>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</si>
  <si>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</si>
  <si>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</si>
  <si>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</si>
  <si>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</si>
  <si>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</si>
  <si>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</si>
  <si>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</si>
  <si>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</si>
  <si>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</si>
  <si>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</si>
  <si>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</si>
  <si>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</si>
  <si>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</si>
  <si>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</si>
  <si>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</si>
  <si>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</si>
  <si>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</si>
  <si>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</si>
  <si>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</si>
  <si>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</si>
  <si>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</si>
  <si>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</si>
  <si>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</si>
  <si>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</si>
  <si>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</si>
  <si>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</si>
  <si>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</si>
  <si>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</si>
  <si>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</si>
  <si>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</si>
  <si>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</si>
  <si>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</si>
  <si>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</si>
  <si>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</si>
  <si>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</si>
  <si>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</si>
  <si>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</si>
  <si>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</si>
  <si>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</si>
  <si>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</si>
  <si>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</si>
  <si>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</si>
  <si>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</si>
  <si>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</si>
  <si>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</si>
  <si>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</si>
  <si>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</si>
  <si>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</si>
  <si>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</si>
  <si>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</si>
  <si>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</si>
  <si>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</si>
  <si>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</si>
  <si>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</si>
  <si>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</si>
  <si>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</si>
  <si>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</si>
  <si>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</si>
  <si>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</si>
  <si>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</si>
  <si>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</si>
  <si>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</si>
  <si>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</si>
  <si>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</si>
  <si>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</si>
  <si>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</si>
  <si>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</si>
  <si>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</si>
  <si>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</si>
  <si>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</si>
  <si>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</si>
  <si>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</si>
  <si>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</si>
  <si>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</si>
  <si>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</si>
  <si>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</si>
  <si>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</si>
  <si>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</si>
  <si>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</si>
  <si>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</si>
  <si>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</si>
  <si>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</si>
  <si>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</si>
  <si>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</si>
  <si>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</si>
  <si>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</si>
  <si>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</si>
  <si>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</si>
  <si>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</si>
  <si>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</si>
  <si>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</si>
  <si>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</si>
  <si>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</si>
  <si>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</si>
  <si>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</si>
  <si>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</si>
  <si>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</si>
  <si>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</si>
  <si>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</si>
  <si>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</si>
  <si>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</si>
  <si>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</si>
  <si>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</si>
  <si>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</si>
  <si>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</si>
  <si>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</si>
  <si>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</si>
  <si>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</si>
  <si>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</si>
  <si>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</si>
  <si>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</si>
  <si>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</si>
  <si>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</si>
  <si>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</si>
  <si>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</si>
  <si>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</si>
  <si>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</si>
  <si>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</si>
  <si>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</si>
  <si>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</si>
  <si>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</si>
  <si>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</si>
  <si>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</si>
  <si>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</si>
  <si>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</si>
  <si>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</si>
  <si>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</si>
  <si>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</si>
  <si>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</si>
  <si>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</si>
  <si>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</si>
  <si>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</si>
  <si>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</si>
  <si>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</si>
  <si>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</si>
  <si>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</si>
  <si>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</si>
  <si>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</si>
  <si>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</si>
  <si>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</si>
  <si>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</si>
  <si>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</si>
  <si>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</si>
  <si>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</si>
  <si>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</si>
  <si>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</si>
  <si>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</si>
  <si>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</si>
  <si>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</si>
  <si>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</si>
  <si>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</si>
  <si>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</si>
  <si>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</si>
  <si>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</si>
  <si>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</si>
  <si>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</si>
  <si>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</si>
  <si>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</si>
  <si>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</si>
  <si>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</si>
  <si>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</si>
  <si>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</si>
  <si>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</si>
  <si>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</si>
  <si>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</si>
  <si>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</si>
  <si>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</si>
  <si>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</si>
  <si>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</si>
  <si>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</si>
  <si>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</si>
  <si>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</si>
  <si>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</si>
  <si>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</si>
  <si>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</si>
  <si>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</si>
  <si>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</si>
  <si>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</si>
  <si>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</si>
  <si>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</si>
  <si>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</si>
  <si>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</si>
  <si>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</si>
  <si>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</si>
  <si>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</si>
  <si>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</si>
  <si>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</si>
  <si>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</si>
  <si>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</si>
  <si>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</si>
  <si>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</si>
  <si>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</si>
  <si>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</si>
  <si>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</si>
  <si>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</si>
  <si>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</si>
  <si>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</si>
  <si>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</si>
  <si>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</si>
  <si>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</si>
  <si>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</si>
  <si>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</si>
  <si>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</si>
  <si>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</si>
  <si>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</si>
  <si>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</si>
  <si>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</si>
  <si>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</si>
  <si>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</si>
  <si>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</si>
  <si>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</si>
  <si>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</si>
  <si>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</si>
  <si>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</si>
  <si>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</si>
  <si>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</si>
  <si>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</si>
  <si>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</si>
  <si>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</si>
  <si>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</si>
  <si>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</si>
  <si>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</si>
  <si>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</si>
  <si>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</si>
  <si>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</si>
  <si>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</si>
  <si>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</si>
  <si>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</si>
  <si>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</si>
  <si>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</si>
  <si>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</si>
  <si>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</si>
  <si>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</si>
  <si>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</si>
  <si>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</si>
  <si>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</si>
  <si>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</si>
  <si>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</si>
  <si>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</si>
  <si>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</si>
  <si>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</si>
  <si>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</si>
  <si>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</si>
  <si>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</si>
  <si>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</si>
  <si>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</si>
  <si>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</si>
  <si>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</si>
  <si>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</si>
  <si>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</si>
  <si>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</si>
  <si>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</si>
  <si>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</si>
  <si>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</si>
  <si>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</si>
  <si>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</si>
  <si>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</si>
  <si>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</si>
  <si>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</si>
  <si>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</si>
  <si>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</si>
  <si>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</si>
  <si>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</si>
  <si>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</si>
  <si>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</si>
  <si>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</si>
  <si>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</si>
  <si>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</si>
  <si>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</si>
  <si>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</si>
  <si>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</si>
  <si>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</si>
  <si>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</si>
  <si>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</si>
  <si>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</si>
  <si>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</si>
  <si>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</si>
  <si>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</si>
  <si>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</si>
  <si>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</si>
  <si>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</si>
  <si>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</si>
  <si>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</si>
  <si>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</si>
  <si>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</si>
  <si>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</si>
  <si>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</si>
  <si>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</si>
  <si>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</si>
  <si>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</si>
  <si>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</si>
  <si>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</si>
  <si>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</si>
  <si>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</si>
  <si>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</si>
  <si>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</si>
  <si>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</si>
  <si>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</si>
  <si>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</si>
  <si>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</si>
  <si>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</si>
  <si>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</si>
  <si>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</si>
  <si>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</si>
  <si>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</si>
  <si>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</si>
  <si>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</si>
  <si>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</si>
  <si>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</si>
  <si>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</si>
  <si>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</si>
  <si>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</si>
  <si>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</si>
  <si>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</si>
  <si>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</si>
  <si>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</si>
  <si>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</si>
  <si>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</si>
  <si>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</si>
  <si>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</si>
  <si>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</si>
  <si>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</si>
  <si>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</si>
  <si>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</si>
  <si>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</si>
  <si>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</si>
  <si>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</si>
  <si>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</si>
  <si>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</si>
  <si>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</si>
  <si>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</si>
  <si>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</si>
  <si>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</si>
  <si>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</si>
  <si>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</si>
  <si>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</si>
  <si>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</si>
  <si>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</si>
  <si>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</si>
  <si>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</si>
  <si>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</si>
  <si>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</si>
  <si>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</si>
  <si>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</si>
  <si>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</si>
  <si>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</si>
  <si>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</si>
  <si>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</si>
  <si>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</si>
  <si>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</si>
  <si>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</si>
  <si>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</si>
  <si>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</si>
  <si>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</si>
  <si>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</si>
  <si>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</si>
  <si>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</si>
  <si>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</si>
  <si>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</si>
  <si>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</si>
  <si>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</si>
  <si>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</si>
  <si>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</si>
  <si>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</si>
  <si>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</si>
  <si>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</si>
  <si>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</si>
  <si>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</si>
  <si>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</si>
  <si>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</si>
  <si>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</si>
  <si>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</si>
  <si>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</si>
  <si>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</si>
  <si>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</si>
  <si>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</si>
  <si>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</si>
  <si>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</si>
  <si>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</si>
  <si>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</si>
  <si>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</si>
  <si>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</si>
  <si>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</si>
  <si>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</si>
  <si>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</si>
  <si>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</si>
  <si>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</si>
  <si>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</si>
  <si>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</si>
  <si>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</si>
  <si>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</si>
  <si>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</si>
  <si>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</si>
  <si>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</si>
  <si>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</si>
  <si>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</si>
  <si>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</si>
  <si>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</si>
  <si>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</si>
  <si>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</si>
  <si>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</si>
  <si>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</si>
  <si>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</si>
  <si>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</si>
  <si>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</si>
  <si>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</si>
  <si>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</si>
  <si>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</si>
  <si>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</si>
  <si>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</si>
  <si>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</si>
  <si>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</si>
  <si>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</si>
  <si>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</si>
  <si>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</si>
  <si>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</si>
  <si>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</si>
  <si>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</si>
  <si>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</si>
  <si>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</si>
  <si>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</si>
  <si>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</si>
  <si>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</si>
  <si>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</si>
  <si>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</si>
  <si>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</si>
  <si>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</si>
  <si>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</si>
  <si>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</si>
  <si>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</si>
  <si>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</si>
  <si>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</si>
  <si>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</si>
  <si>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</si>
  <si>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</si>
  <si>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</si>
  <si>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</si>
  <si>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</si>
  <si>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</si>
  <si>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</si>
  <si>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</si>
  <si>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</si>
  <si>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</si>
  <si>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</si>
  <si>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</si>
  <si>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</si>
  <si>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</si>
  <si>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</si>
  <si>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</si>
  <si>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</si>
  <si>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</si>
  <si>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</si>
  <si>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</si>
  <si>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</si>
  <si>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</si>
  <si>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</si>
  <si>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</si>
  <si>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</si>
  <si>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</si>
  <si>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</si>
  <si>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</si>
  <si>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</si>
  <si>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</si>
  <si>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</si>
  <si>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</si>
  <si>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</si>
  <si>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</si>
  <si>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</si>
  <si>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</si>
  <si>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</si>
  <si>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</si>
  <si>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</si>
  <si>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</si>
  <si>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</si>
  <si>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</si>
  <si>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</si>
  <si>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</si>
  <si>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</si>
  <si>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</si>
  <si>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</si>
  <si>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</si>
  <si>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</si>
  <si>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</si>
  <si>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</si>
  <si>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</si>
  <si>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</si>
  <si>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</si>
  <si>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</si>
  <si>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</si>
  <si>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</si>
  <si>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</si>
  <si>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</si>
  <si>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</si>
  <si>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</si>
  <si>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</si>
  <si>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</si>
  <si>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</si>
  <si>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</si>
  <si>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</si>
  <si>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</si>
  <si>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</si>
  <si>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</si>
  <si>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</si>
  <si>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</si>
  <si>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</si>
  <si>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</si>
  <si>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</si>
  <si>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</si>
  <si>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</si>
  <si>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</si>
  <si>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</si>
  <si>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</si>
  <si>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</si>
  <si>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</si>
  <si>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</si>
  <si>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</si>
  <si>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</si>
  <si>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</si>
  <si>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</si>
  <si>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</si>
  <si>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</si>
  <si>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</si>
  <si>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</si>
  <si>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</si>
  <si>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</si>
  <si>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</si>
  <si>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</si>
  <si>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</si>
  <si>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</si>
  <si>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</si>
  <si>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</si>
  <si>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</si>
  <si>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</si>
  <si>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</si>
  <si>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</si>
  <si>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</si>
  <si>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</si>
  <si>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</si>
  <si>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</si>
  <si>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</si>
  <si>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</si>
  <si>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</si>
  <si>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</si>
  <si>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</si>
  <si>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</si>
  <si>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</si>
  <si>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</si>
  <si>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</si>
  <si>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</si>
  <si>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</si>
  <si>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</si>
  <si>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</si>
  <si>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</si>
  <si>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</si>
  <si>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</si>
  <si>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</si>
  <si>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</si>
  <si>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</si>
  <si>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</si>
  <si>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</si>
  <si>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</si>
  <si>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</si>
  <si>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</si>
  <si>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</si>
  <si>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</si>
  <si>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</si>
  <si>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</si>
  <si>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</si>
  <si>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</si>
  <si>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</si>
  <si>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</si>
  <si>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</si>
  <si>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</si>
  <si>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</si>
  <si>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</si>
  <si>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</si>
  <si>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</si>
  <si>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</si>
  <si>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</si>
  <si>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</si>
  <si>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</si>
  <si>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</si>
  <si>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</si>
  <si>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</si>
  <si>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</si>
  <si>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</si>
  <si>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</si>
  <si>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</si>
  <si>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</si>
  <si>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</si>
  <si>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</si>
  <si>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</si>
  <si>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</si>
  <si>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</si>
  <si>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</si>
  <si>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</si>
  <si>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</si>
  <si>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</si>
  <si>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</si>
  <si>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</si>
  <si>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</si>
  <si>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</si>
  <si>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</si>
  <si>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</si>
  <si>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</si>
  <si>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</si>
  <si>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</si>
  <si>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</si>
  <si>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</si>
  <si>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</si>
  <si>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</si>
  <si>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</si>
  <si>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</si>
  <si>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</si>
  <si>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</si>
  <si>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</si>
  <si>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</si>
  <si>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</si>
  <si>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</si>
  <si>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</si>
  <si>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</si>
  <si>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</si>
  <si>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</si>
  <si>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</si>
  <si>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</si>
  <si>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</si>
  <si>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</si>
  <si>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</si>
  <si>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</si>
  <si>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</si>
  <si>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</si>
  <si>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</si>
  <si>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</si>
  <si>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</si>
  <si>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</si>
  <si>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</si>
  <si>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</si>
  <si>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</si>
  <si>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</si>
  <si>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</si>
  <si>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</si>
  <si>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</si>
  <si>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</si>
  <si>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</si>
  <si>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</si>
  <si>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</si>
  <si>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</si>
  <si>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</si>
  <si>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</si>
  <si>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</si>
  <si>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</si>
  <si>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</si>
  <si>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</si>
  <si>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</si>
  <si>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</si>
  <si>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</si>
  <si>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</si>
  <si>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</si>
  <si>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</si>
  <si>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</si>
  <si>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</si>
  <si>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</si>
  <si>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</si>
  <si>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</si>
  <si>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</si>
  <si>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</si>
  <si>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</si>
  <si>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</si>
  <si>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</si>
  <si>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</si>
  <si>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</si>
  <si>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</si>
  <si>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</si>
  <si>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</si>
  <si>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</si>
  <si>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</si>
  <si>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</si>
  <si>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</si>
  <si>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</si>
  <si>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</si>
  <si>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</si>
  <si>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</si>
  <si>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</si>
  <si>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</si>
  <si>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</si>
  <si>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</si>
  <si>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</si>
  <si>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</si>
  <si>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</si>
  <si>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</si>
  <si>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</si>
  <si>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</si>
  <si>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</si>
  <si>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</si>
  <si>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</si>
  <si>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</si>
  <si>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</si>
  <si>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</si>
  <si>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</si>
  <si>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</si>
  <si>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</si>
  <si>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</si>
  <si>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</si>
  <si>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</si>
  <si>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</si>
  <si>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</si>
  <si>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</si>
  <si>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</si>
  <si>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</si>
  <si>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</si>
  <si>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</si>
  <si>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</si>
  <si>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</si>
  <si>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</si>
  <si>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</si>
  <si>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</si>
  <si>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</si>
  <si>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</si>
  <si>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</si>
  <si>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</si>
  <si>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</si>
  <si>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</si>
  <si>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</si>
  <si>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</si>
  <si>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</si>
  <si>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</si>
  <si>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</si>
  <si>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</si>
  <si>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</si>
  <si>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</si>
  <si>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</si>
  <si>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</si>
  <si>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</si>
  <si>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</si>
  <si>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</si>
  <si>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</si>
  <si>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</si>
  <si>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</si>
  <si>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</si>
  <si>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</si>
  <si>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</si>
  <si>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</si>
  <si>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</si>
  <si>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</si>
  <si>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</si>
  <si>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</si>
  <si>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</si>
  <si>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</si>
  <si>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</si>
  <si>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</si>
  <si>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</si>
  <si>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</si>
  <si>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</si>
  <si>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</si>
  <si>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</si>
  <si>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</si>
  <si>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</si>
  <si>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</si>
  <si>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</si>
  <si>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</si>
  <si>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</si>
  <si>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</si>
  <si>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</si>
  <si>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</si>
  <si>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</si>
  <si>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</si>
  <si>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</si>
  <si>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</si>
  <si>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</si>
  <si>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</si>
  <si>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</si>
  <si>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</si>
  <si>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</si>
  <si>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</si>
  <si>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</si>
  <si>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</si>
  <si>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</si>
  <si>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</si>
  <si>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</si>
  <si>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</si>
  <si>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</si>
  <si>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</si>
  <si>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</si>
  <si>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</si>
  <si>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</si>
  <si>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</si>
  <si>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</si>
  <si>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</si>
  <si>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</si>
  <si>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</si>
  <si>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</si>
  <si>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</si>
  <si>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</si>
  <si>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</si>
  <si>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</si>
  <si>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</si>
  <si>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</si>
  <si>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</si>
  <si>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</si>
  <si>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</si>
  <si>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</si>
  <si>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</si>
  <si>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</si>
  <si>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</si>
  <si>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</si>
  <si>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</si>
  <si>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</si>
  <si>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</si>
  <si>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</si>
  <si>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</si>
  <si>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</si>
  <si>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</si>
  <si>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</si>
  <si>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</si>
  <si>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</si>
  <si>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</si>
  <si>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</si>
  <si>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</si>
  <si>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</si>
  <si>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</si>
  <si>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</si>
  <si>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</si>
  <si>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</si>
  <si>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</si>
  <si>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</si>
  <si>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</si>
  <si>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</si>
  <si>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</si>
  <si>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</si>
  <si>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</si>
  <si>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</si>
  <si>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</si>
  <si>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</si>
  <si>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</si>
  <si>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</si>
  <si>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</si>
  <si>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</si>
  <si>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</si>
  <si>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</si>
  <si>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</si>
  <si>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</si>
  <si>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</si>
  <si>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</si>
  <si>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</si>
  <si>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</si>
  <si>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</si>
  <si>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</si>
  <si>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</si>
  <si>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</si>
  <si>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</si>
  <si>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</si>
  <si>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</si>
  <si>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</si>
  <si>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</si>
  <si>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</si>
  <si>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</si>
  <si>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</si>
  <si>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</si>
  <si>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</si>
  <si>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</si>
  <si>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</si>
  <si>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</si>
  <si>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</si>
  <si>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</si>
  <si>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</si>
  <si>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</si>
  <si>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</si>
  <si>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</si>
  <si>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</si>
  <si>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</si>
  <si>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</si>
  <si>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</si>
  <si>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</si>
  <si>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</si>
  <si>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</si>
  <si>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</si>
  <si>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</si>
  <si>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</si>
  <si>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</si>
  <si>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</si>
  <si>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</si>
  <si>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</si>
  <si>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</si>
  <si>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</si>
  <si>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</si>
  <si>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</si>
  <si>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</si>
  <si>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</si>
  <si>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</si>
  <si>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</si>
  <si>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</si>
  <si>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</si>
  <si>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</si>
  <si>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</si>
  <si>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</si>
  <si>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</si>
  <si>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</si>
  <si>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</si>
  <si>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</si>
  <si>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</si>
  <si>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</si>
  <si>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</si>
  <si>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</si>
  <si>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</si>
  <si>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</si>
  <si>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</si>
  <si>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</si>
  <si>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</si>
  <si>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</si>
  <si>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</si>
  <si>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</si>
  <si>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</si>
  <si>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</si>
  <si>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</si>
  <si>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</si>
  <si>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</si>
  <si>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</si>
  <si>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</si>
  <si>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</si>
  <si>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</si>
  <si>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</si>
  <si>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</si>
  <si>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</si>
  <si>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</si>
  <si>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</si>
  <si>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</si>
  <si>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</si>
  <si>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</si>
  <si>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</si>
  <si>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</si>
  <si>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</si>
  <si>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</si>
  <si>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</si>
  <si>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</si>
  <si>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</si>
  <si>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</si>
  <si>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</si>
  <si>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</si>
  <si>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</si>
  <si>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</si>
  <si>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</si>
  <si>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</si>
  <si>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</si>
  <si>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</si>
  <si>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</si>
  <si>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</si>
  <si>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</si>
  <si>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</si>
  <si>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</si>
  <si>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</si>
  <si>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</si>
  <si>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</si>
  <si>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</si>
  <si>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</si>
  <si>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</si>
  <si>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</si>
  <si>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</si>
  <si>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</si>
  <si>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</si>
  <si>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</si>
  <si>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</si>
  <si>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</si>
  <si>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</si>
  <si>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</si>
  <si>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</si>
  <si>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</si>
  <si>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</si>
  <si>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</si>
  <si>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</si>
  <si>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</si>
  <si>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</si>
  <si>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</si>
  <si>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</si>
  <si>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</si>
  <si>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</si>
  <si>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</si>
  <si>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</si>
  <si>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</si>
  <si>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</si>
  <si>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</si>
  <si>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</si>
  <si>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</si>
  <si>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</si>
  <si>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</si>
  <si>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</si>
  <si>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</si>
  <si>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</si>
  <si>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</si>
  <si>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</si>
  <si>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</si>
  <si>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</si>
  <si>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</si>
  <si>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</si>
  <si>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</si>
  <si>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</si>
  <si>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</si>
  <si>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</si>
  <si>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</si>
  <si>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</si>
  <si>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</si>
  <si>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</si>
  <si>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</si>
  <si>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</si>
  <si>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</si>
  <si>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</si>
  <si>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</si>
  <si>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</si>
  <si>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</si>
  <si>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</si>
  <si>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</si>
  <si>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</si>
  <si>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</si>
  <si>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</si>
  <si>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</si>
  <si>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</si>
  <si>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</si>
  <si>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</si>
  <si>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</si>
  <si>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</si>
  <si>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</si>
  <si>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</si>
  <si>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</si>
  <si>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</si>
  <si>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</si>
  <si>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</si>
  <si>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</si>
  <si>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</si>
  <si>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</si>
  <si>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</si>
  <si>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</si>
  <si>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</si>
  <si>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</si>
  <si>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</si>
  <si>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</si>
  <si>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</si>
  <si>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</si>
  <si>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</si>
  <si>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</si>
  <si>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</si>
  <si>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</si>
  <si>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</si>
  <si>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</si>
  <si>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</si>
  <si>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</si>
  <si>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</si>
  <si>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</si>
  <si>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</si>
  <si>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</si>
  <si>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</si>
  <si>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</si>
  <si>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</si>
  <si>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</si>
  <si>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</si>
  <si>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</si>
  <si>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</si>
  <si>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</si>
  <si>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</si>
  <si>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</si>
  <si>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</si>
  <si>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</si>
  <si>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</si>
  <si>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</si>
  <si>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</si>
  <si>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</si>
  <si>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</si>
  <si>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</si>
  <si>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</si>
  <si>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</si>
  <si>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</si>
  <si>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</si>
  <si>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</si>
  <si>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</si>
  <si>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</si>
  <si>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</si>
  <si>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</si>
  <si>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</si>
  <si>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</si>
  <si>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</si>
  <si>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</si>
  <si>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</si>
  <si>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</si>
  <si>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</si>
  <si>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</si>
  <si>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</si>
  <si>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</si>
  <si>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</si>
  <si>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</si>
  <si>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</si>
  <si>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</si>
  <si>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</si>
  <si>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</si>
  <si>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</si>
  <si>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</si>
  <si>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</si>
  <si>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</si>
  <si>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</si>
  <si>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</si>
  <si>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</si>
  <si>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</si>
  <si>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</si>
  <si>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</si>
  <si>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</si>
  <si>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</si>
  <si>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</si>
  <si>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</si>
  <si>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</si>
  <si>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</si>
  <si>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</si>
  <si>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</si>
  <si>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</si>
  <si>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</si>
  <si>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</si>
  <si>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</si>
  <si>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</si>
  <si>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</si>
  <si>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</si>
  <si>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</si>
  <si>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</si>
  <si>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</si>
  <si>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</si>
  <si>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</si>
  <si>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</si>
  <si>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</si>
  <si>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</si>
  <si>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</si>
  <si>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</si>
  <si>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</si>
  <si>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</si>
  <si>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</si>
  <si>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</si>
  <si>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</si>
  <si>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</si>
  <si>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</si>
  <si>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</si>
  <si>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</si>
  <si>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</si>
  <si>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</si>
  <si>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</si>
  <si>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</si>
  <si>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</si>
  <si>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</si>
  <si>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</si>
  <si>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</si>
  <si>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</si>
  <si>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</si>
  <si>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</si>
  <si>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</si>
  <si>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</si>
  <si>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</si>
  <si>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</si>
  <si>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</si>
  <si>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</si>
  <si>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</si>
  <si>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</si>
  <si>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</si>
  <si>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</si>
  <si>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</si>
  <si>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</si>
  <si>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</si>
  <si>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</si>
  <si>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</si>
  <si>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</si>
  <si>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</si>
  <si>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</si>
  <si>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</si>
  <si>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</si>
  <si>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</si>
  <si>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</si>
  <si>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</si>
  <si>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</si>
  <si>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</si>
  <si>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</si>
  <si>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</si>
  <si>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</si>
  <si>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</si>
  <si>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</si>
  <si>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</si>
  <si>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</si>
  <si>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</si>
  <si>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</si>
  <si>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</si>
  <si>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</si>
  <si>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</si>
  <si>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</si>
  <si>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</si>
  <si>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</si>
  <si>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</si>
  <si>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</si>
  <si>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</si>
  <si>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</si>
  <si>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</si>
  <si>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</si>
  <si>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</si>
  <si>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</si>
  <si>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</si>
  <si>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</si>
  <si>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</si>
  <si>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</si>
  <si>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</si>
  <si>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</si>
  <si>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</si>
  <si>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</si>
  <si>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</si>
  <si>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</si>
  <si>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</si>
  <si>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</si>
  <si>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</si>
  <si>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</si>
  <si>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</si>
  <si>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</si>
  <si>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</si>
  <si>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</si>
  <si>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</si>
  <si>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</si>
  <si>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</si>
  <si>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</si>
  <si>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</si>
  <si>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</si>
  <si>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</si>
  <si>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</si>
  <si>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</si>
  <si>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</si>
  <si>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</si>
  <si>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</si>
  <si>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</si>
  <si>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</si>
  <si>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</si>
  <si>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</si>
  <si>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</si>
  <si>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</si>
  <si>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</si>
  <si>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</si>
  <si>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</si>
  <si>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</si>
  <si>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</si>
  <si>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</si>
  <si>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</si>
  <si>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</si>
  <si>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</si>
  <si>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</si>
  <si>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</si>
  <si>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</si>
  <si>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</si>
  <si>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</si>
  <si>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</si>
  <si>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</si>
  <si>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</si>
  <si>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</si>
  <si>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</si>
  <si>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</si>
  <si>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</si>
  <si>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</si>
  <si>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</si>
  <si>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</si>
  <si>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</si>
  <si>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</si>
  <si>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</si>
  <si>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</si>
  <si>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</si>
  <si>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</si>
  <si>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</si>
  <si>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</si>
  <si>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</si>
  <si>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</si>
  <si>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</si>
  <si>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</si>
  <si>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</si>
  <si>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</si>
  <si>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</si>
  <si>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</si>
  <si>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</si>
  <si>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</si>
  <si>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</si>
  <si>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</si>
  <si>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</si>
  <si>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</si>
  <si>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</si>
  <si>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</si>
  <si>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</si>
  <si>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</si>
  <si>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</si>
  <si>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</si>
  <si>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</si>
  <si>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</si>
  <si>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</si>
  <si>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</si>
  <si>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</si>
  <si>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</si>
  <si>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</si>
  <si>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</si>
  <si>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</si>
  <si>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</si>
  <si>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</si>
  <si>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</si>
  <si>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</si>
  <si>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</si>
  <si>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</si>
  <si>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</si>
  <si>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</si>
  <si>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</si>
  <si>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</si>
  <si>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</si>
  <si>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</si>
  <si>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</si>
  <si>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</si>
  <si>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</si>
  <si>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</si>
  <si>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</si>
  <si>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</si>
  <si>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</si>
  <si>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</si>
  <si>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</si>
  <si>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</si>
  <si>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</si>
  <si>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</si>
  <si>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</si>
  <si>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</si>
  <si>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</si>
  <si>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</si>
  <si>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</si>
  <si>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</si>
  <si>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</si>
  <si>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</si>
  <si>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</si>
  <si>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</si>
  <si>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</si>
  <si>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</si>
  <si>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</si>
  <si>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</si>
  <si>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</si>
  <si>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</si>
  <si>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</si>
  <si>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</si>
  <si>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</si>
  <si>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</si>
  <si>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</si>
  <si>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</si>
  <si>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</si>
  <si>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</si>
  <si>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</si>
  <si>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</si>
  <si>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</si>
  <si>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</si>
  <si>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</si>
  <si>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</si>
  <si>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</si>
  <si>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</si>
  <si>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</si>
  <si>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</si>
  <si>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</si>
  <si>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</si>
  <si>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</si>
  <si>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</si>
  <si>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</si>
  <si>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</si>
  <si>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</si>
  <si>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</si>
  <si>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</si>
  <si>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</si>
  <si>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</si>
  <si>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</si>
  <si>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</si>
  <si>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</si>
  <si>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</si>
  <si>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</si>
  <si>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</si>
  <si>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</si>
  <si>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</si>
  <si>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</si>
  <si>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</si>
  <si>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</si>
  <si>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</si>
  <si>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</si>
  <si>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</si>
  <si>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</si>
  <si>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</si>
  <si>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</si>
  <si>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</si>
  <si>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</si>
  <si>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</si>
  <si>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</si>
  <si>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</si>
  <si>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</si>
  <si>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</si>
  <si>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</si>
  <si>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</si>
  <si>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</si>
  <si>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</si>
  <si>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</si>
  <si>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</si>
  <si>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</si>
  <si>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</si>
  <si>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</si>
  <si>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</si>
  <si>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</si>
  <si>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</si>
  <si>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</si>
  <si>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</si>
  <si>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</si>
  <si>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</si>
  <si>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</si>
  <si>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</si>
  <si>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</si>
  <si>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</si>
  <si>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</si>
  <si>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</si>
  <si>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</si>
  <si>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</si>
  <si>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</si>
  <si>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</si>
  <si>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</si>
  <si>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</si>
  <si>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</si>
  <si>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</si>
  <si>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</si>
  <si>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</si>
  <si>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</si>
  <si>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</si>
  <si>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</si>
  <si>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</si>
  <si>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</si>
  <si>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</si>
  <si>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</si>
  <si>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</si>
  <si>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</si>
  <si>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</si>
  <si>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</si>
  <si>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</si>
  <si>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</si>
  <si>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</si>
  <si>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</si>
  <si>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</si>
  <si>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</si>
  <si>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</si>
  <si>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</si>
  <si>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</si>
  <si>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</si>
  <si>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</si>
  <si>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</si>
  <si>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</si>
  <si>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</si>
  <si>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</si>
  <si>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</si>
  <si>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</si>
  <si>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</si>
  <si>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</si>
  <si>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</si>
  <si>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</si>
  <si>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</si>
  <si>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</si>
  <si>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</si>
  <si>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</si>
  <si>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</si>
  <si>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</si>
  <si>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</si>
  <si>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</si>
  <si>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</si>
  <si>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</si>
  <si>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</si>
  <si>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</si>
  <si>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</si>
  <si>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</si>
  <si>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</si>
  <si>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</si>
  <si>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</si>
  <si>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</si>
  <si>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</si>
  <si>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</si>
  <si>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</si>
  <si>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</si>
  <si>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</si>
  <si>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</si>
  <si>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</si>
  <si>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</si>
  <si>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</si>
  <si>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</si>
  <si>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</si>
  <si>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</si>
  <si>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</si>
  <si>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</si>
  <si>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</si>
  <si>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</si>
  <si>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</si>
  <si>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</si>
  <si>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</si>
  <si>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</si>
  <si>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</si>
  <si>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</si>
  <si>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</si>
  <si>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</si>
  <si>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</si>
  <si>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</si>
  <si>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</si>
  <si>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</si>
  <si>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</si>
  <si>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</si>
  <si>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</si>
  <si>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</si>
  <si>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</si>
  <si>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</si>
  <si>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</si>
  <si>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</si>
  <si>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</si>
  <si>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</si>
  <si>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</si>
  <si>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</si>
  <si>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</si>
  <si>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</si>
  <si>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</si>
  <si>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</si>
  <si>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</si>
  <si>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</si>
  <si>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</si>
  <si>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</si>
  <si>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</si>
  <si>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</si>
  <si>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</si>
  <si>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</si>
  <si>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</si>
  <si>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</si>
  <si>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</si>
  <si>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</si>
  <si>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</si>
  <si>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</si>
  <si>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</si>
  <si>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</si>
  <si>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</si>
  <si>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</si>
  <si>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</si>
  <si>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</si>
  <si>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</si>
  <si>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</si>
  <si>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</si>
  <si>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</si>
  <si>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</si>
  <si>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</si>
  <si>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</si>
  <si>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</si>
  <si>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</si>
  <si>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</si>
  <si>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</si>
  <si>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</si>
  <si>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</si>
  <si>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</si>
  <si>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</si>
  <si>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</si>
  <si>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</si>
  <si>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</si>
  <si>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</si>
  <si>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</si>
  <si>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</si>
  <si>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</si>
  <si>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</si>
  <si>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</si>
  <si>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</si>
  <si>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</si>
  <si>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</si>
  <si>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</si>
  <si>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</si>
  <si>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</si>
  <si>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</si>
  <si>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</si>
  <si>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</si>
  <si>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</si>
  <si>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</si>
  <si>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</si>
  <si>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</si>
  <si>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</si>
  <si>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</si>
  <si>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</si>
  <si>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</si>
  <si>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</si>
  <si>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</si>
  <si>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</si>
  <si>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</si>
  <si>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</si>
  <si>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</si>
  <si>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</si>
  <si>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</si>
  <si>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</si>
  <si>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</si>
  <si>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</si>
  <si>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</si>
  <si>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</si>
  <si>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</si>
  <si>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</si>
  <si>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</si>
  <si>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</si>
  <si>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</si>
  <si>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</si>
  <si>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</si>
  <si>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</si>
  <si>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</si>
  <si>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</si>
  <si>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</si>
  <si>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</si>
  <si>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</si>
  <si>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</si>
  <si>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</si>
  <si>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</si>
  <si>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</si>
  <si>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</si>
  <si>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</si>
  <si>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</si>
  <si>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</si>
  <si>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</si>
  <si>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</si>
  <si>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</si>
  <si>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</si>
  <si>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</si>
  <si>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</si>
  <si>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</si>
  <si>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</si>
  <si>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</si>
  <si>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</si>
  <si>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</si>
  <si>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</si>
  <si>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</si>
  <si>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</si>
  <si>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</si>
  <si>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</si>
  <si>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</si>
  <si>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</si>
  <si>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</si>
  <si>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</si>
  <si>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</si>
  <si>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</si>
  <si>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</si>
  <si>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</si>
  <si>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</si>
  <si>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</si>
  <si>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</si>
  <si>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</si>
  <si>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</si>
  <si>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</si>
  <si>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</si>
  <si>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</si>
  <si>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</si>
  <si>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</si>
  <si>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</si>
  <si>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</si>
  <si>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</si>
  <si>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</si>
  <si>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</si>
  <si>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</si>
  <si>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</si>
  <si>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</si>
  <si>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</si>
  <si>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</si>
  <si>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</si>
  <si>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</si>
  <si>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</si>
  <si>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</si>
  <si>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</si>
  <si>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</si>
  <si>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</si>
  <si>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</si>
  <si>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</si>
  <si>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</si>
  <si>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</si>
  <si>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</si>
  <si>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</si>
  <si>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</si>
  <si>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</si>
  <si>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</si>
  <si>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</si>
  <si>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</si>
  <si>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</si>
  <si>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</si>
  <si>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</si>
  <si>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</si>
  <si>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</si>
  <si>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</si>
  <si>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</si>
  <si>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</si>
  <si>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</si>
  <si>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</si>
  <si>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</si>
  <si>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</si>
  <si>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</si>
  <si>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</si>
  <si>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</si>
  <si>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</si>
  <si>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</si>
  <si>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</si>
  <si>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</si>
  <si>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</si>
  <si>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</si>
  <si>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</si>
  <si>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</si>
  <si>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</si>
  <si>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</si>
  <si>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</si>
  <si>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</si>
  <si>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</si>
  <si>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</si>
  <si>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</si>
  <si>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</si>
  <si>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</si>
  <si>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</si>
  <si>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</si>
  <si>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</si>
  <si>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</si>
  <si>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</si>
  <si>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</si>
  <si>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</si>
  <si>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</si>
  <si>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</si>
  <si>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</si>
  <si>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</si>
  <si>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</si>
  <si>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</si>
  <si>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</si>
  <si>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</si>
  <si>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</si>
  <si>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</si>
  <si>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</si>
  <si>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</si>
  <si>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</si>
  <si>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</si>
  <si>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</si>
  <si>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</si>
  <si>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</si>
  <si>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</si>
  <si>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</si>
  <si>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</si>
  <si>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</si>
  <si>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</si>
  <si>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</si>
  <si>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</si>
  <si>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</si>
  <si>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</si>
  <si>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</si>
  <si>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</si>
  <si>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</si>
  <si>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</si>
  <si>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</si>
  <si>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</si>
  <si>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</si>
  <si>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</si>
  <si>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</si>
  <si>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</si>
  <si>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</si>
  <si>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</si>
  <si>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</si>
  <si>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</si>
  <si>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</si>
  <si>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</si>
  <si>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</si>
  <si>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</si>
  <si>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</si>
  <si>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</si>
  <si>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</si>
  <si>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</si>
  <si>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</si>
  <si>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</si>
  <si>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</si>
  <si>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</si>
  <si>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</si>
  <si>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</si>
  <si>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</si>
  <si>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</si>
  <si>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</si>
  <si>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</si>
  <si>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</si>
  <si>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</si>
  <si>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</si>
  <si>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</si>
  <si>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</si>
  <si>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</si>
  <si>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</si>
  <si>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</si>
  <si>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</si>
  <si>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</si>
  <si>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</si>
  <si>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</si>
  <si>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</si>
  <si>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</si>
  <si>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</si>
  <si>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</si>
  <si>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</si>
  <si>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</si>
  <si>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</si>
  <si>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</si>
  <si>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</si>
  <si>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</si>
  <si>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</si>
  <si>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</si>
  <si>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</si>
  <si>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</si>
  <si>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</si>
  <si>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</si>
  <si>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</si>
  <si>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</si>
  <si>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</si>
  <si>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</si>
  <si>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</si>
  <si>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</si>
  <si>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</si>
  <si>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</si>
  <si>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</si>
  <si>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</si>
  <si>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</si>
  <si>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</si>
  <si>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</si>
  <si>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</si>
  <si>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</si>
  <si>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</si>
  <si>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</si>
  <si>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</si>
  <si>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</si>
  <si>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</si>
  <si>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</si>
  <si>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</si>
  <si>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</si>
  <si>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</si>
  <si>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</si>
  <si>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</si>
  <si>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</si>
  <si>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</si>
  <si>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</si>
  <si>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</si>
  <si>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</si>
  <si>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</si>
  <si>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</si>
  <si>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</si>
  <si>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</si>
  <si>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</si>
  <si>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</si>
  <si>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</si>
  <si>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</si>
  <si>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</si>
  <si>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</si>
  <si>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</si>
  <si>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</si>
  <si>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</si>
  <si>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</si>
  <si>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</si>
  <si>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</si>
  <si>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</si>
  <si>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</si>
  <si>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</si>
  <si>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</si>
  <si>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</si>
  <si>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</si>
  <si>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</si>
  <si>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</si>
  <si>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</si>
  <si>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</si>
  <si>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</si>
  <si>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</si>
  <si>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</si>
  <si>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</si>
  <si>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</si>
  <si>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</si>
  <si>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</si>
  <si>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</si>
  <si>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</si>
  <si>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</si>
  <si>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</si>
  <si>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</si>
  <si>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</si>
  <si>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</si>
  <si>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</si>
  <si>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</si>
  <si>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</si>
  <si>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</si>
  <si>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</si>
  <si>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</si>
  <si>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</si>
  <si>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</si>
  <si>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</si>
  <si>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</si>
  <si>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</si>
  <si>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</si>
  <si>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</si>
  <si>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</si>
  <si>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</si>
  <si>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</si>
  <si>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</si>
  <si>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</si>
  <si>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</si>
  <si>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</si>
  <si>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</si>
  <si>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</si>
  <si>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</si>
  <si>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</si>
  <si>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</si>
  <si>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</si>
  <si>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</si>
  <si>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</si>
  <si>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</si>
  <si>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</si>
  <si>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</si>
  <si>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</si>
  <si>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</si>
  <si>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</si>
  <si>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</si>
  <si>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</si>
  <si>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</si>
  <si>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</si>
  <si>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</si>
  <si>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</si>
  <si>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</si>
  <si>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</si>
  <si>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</si>
  <si>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</si>
  <si>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</si>
  <si>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</si>
  <si>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</si>
  <si>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</si>
  <si>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</si>
  <si>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</si>
  <si>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</si>
  <si>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</si>
  <si>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</si>
  <si>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</si>
  <si>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</si>
  <si>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</si>
  <si>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</si>
  <si>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</si>
  <si>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</si>
  <si>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</si>
  <si>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</si>
  <si>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</si>
  <si>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</si>
  <si>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</si>
  <si>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</si>
  <si>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</si>
  <si>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</si>
  <si>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</si>
  <si>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</si>
  <si>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</si>
  <si>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</si>
  <si>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</si>
  <si>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</si>
  <si>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</si>
  <si>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</si>
  <si>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</si>
  <si>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</si>
  <si>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</si>
  <si>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</si>
  <si>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</si>
  <si>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</si>
  <si>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</si>
  <si>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</si>
  <si>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</si>
  <si>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</si>
  <si>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</si>
  <si>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</si>
  <si>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</si>
  <si>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</si>
  <si>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</si>
  <si>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</si>
  <si>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</si>
  <si>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</si>
  <si>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</si>
  <si>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</si>
  <si>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</si>
  <si>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</si>
  <si>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</si>
  <si>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</si>
  <si>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</si>
  <si>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</si>
  <si>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</si>
  <si>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</si>
  <si>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</si>
  <si>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</si>
  <si>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</si>
  <si>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</si>
  <si>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</si>
  <si>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</si>
  <si>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</si>
  <si>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</si>
  <si>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</si>
  <si>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</si>
  <si>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</si>
  <si>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</si>
  <si>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</si>
  <si>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</si>
  <si>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</si>
  <si>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</si>
  <si>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</si>
  <si>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</si>
  <si>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</si>
  <si>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</si>
  <si>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</si>
  <si>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</si>
  <si>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</si>
  <si>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</si>
  <si>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</si>
  <si>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</si>
  <si>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</si>
  <si>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</si>
  <si>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</si>
  <si>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</si>
  <si>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</si>
  <si>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</si>
  <si>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</si>
  <si>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</si>
  <si>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</si>
  <si>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</si>
  <si>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</si>
  <si>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</si>
  <si>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</si>
  <si>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</si>
  <si>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</si>
  <si>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</si>
  <si>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</si>
  <si>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</si>
  <si>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</si>
  <si>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</si>
  <si>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</si>
  <si>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</si>
  <si>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</si>
  <si>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</si>
  <si>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</si>
  <si>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</si>
  <si>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</si>
  <si>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</si>
  <si>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</si>
  <si>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</si>
  <si>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</si>
  <si>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</si>
  <si>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</si>
  <si>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</si>
  <si>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</si>
  <si>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</si>
  <si>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</si>
  <si>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</si>
  <si>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</si>
  <si>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</si>
  <si>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</si>
  <si>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</si>
  <si>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</si>
  <si>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</si>
  <si>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</si>
  <si>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</si>
  <si>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</si>
  <si>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</si>
  <si>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</si>
  <si>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</si>
  <si>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</si>
  <si>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</si>
  <si>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</si>
  <si>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</si>
  <si>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</si>
  <si>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</si>
  <si>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</si>
  <si>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</si>
  <si>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</si>
  <si>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</si>
  <si>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</si>
  <si>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</si>
  <si>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</si>
  <si>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</si>
  <si>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</si>
  <si>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</si>
  <si>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</si>
  <si>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</si>
  <si>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</si>
  <si>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</si>
  <si>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</si>
  <si>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</si>
  <si>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</si>
  <si>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</si>
  <si>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</si>
  <si>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</si>
  <si>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</si>
  <si>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</si>
  <si>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</si>
  <si>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</si>
  <si>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</si>
  <si>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</si>
  <si>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</si>
  <si>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</si>
  <si>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</si>
  <si>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</si>
  <si>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</si>
  <si>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</si>
  <si>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</si>
  <si>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</si>
  <si>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</si>
  <si>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</si>
  <si>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</si>
  <si>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</si>
  <si>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</si>
  <si>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</si>
  <si>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</si>
  <si>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</si>
  <si>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</si>
  <si>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</si>
  <si>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</si>
  <si>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</si>
  <si>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</si>
  <si>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</si>
  <si>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</si>
  <si>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</si>
  <si>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</si>
  <si>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</si>
  <si>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</si>
  <si>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</si>
  <si>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</si>
  <si>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</si>
  <si>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</si>
  <si>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</si>
  <si>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</si>
  <si>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</si>
  <si>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</si>
  <si>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</si>
  <si>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</si>
  <si>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</si>
  <si>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</si>
  <si>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</si>
  <si>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</si>
  <si>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</si>
  <si>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</si>
  <si>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</si>
  <si>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</si>
  <si>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</si>
  <si>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</si>
  <si>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</si>
  <si>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</si>
  <si>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</si>
  <si>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</si>
  <si>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</si>
  <si>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</si>
  <si>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</si>
  <si>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</si>
  <si>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</si>
  <si>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</si>
  <si>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</si>
  <si>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</si>
  <si>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</si>
  <si>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</si>
  <si>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</si>
  <si>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</si>
  <si>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</si>
  <si>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</si>
  <si>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</si>
  <si>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</si>
  <si>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</si>
  <si>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</si>
  <si>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</si>
  <si>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</si>
  <si>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</si>
  <si>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</si>
  <si>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</si>
  <si>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</si>
  <si>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</si>
  <si>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</si>
  <si>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</si>
  <si>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</si>
  <si>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</si>
  <si>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</si>
  <si>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</si>
  <si>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</si>
  <si>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</si>
  <si>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</si>
  <si>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</si>
  <si>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</si>
  <si>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</si>
  <si>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</si>
  <si>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</si>
  <si>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</si>
  <si>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</si>
  <si>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</si>
  <si>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</si>
  <si>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</si>
  <si>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</si>
  <si>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</si>
  <si>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</si>
  <si>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</si>
  <si>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</si>
  <si>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</si>
  <si>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</si>
  <si>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</si>
  <si>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</si>
  <si>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</si>
  <si>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</si>
  <si>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</si>
  <si>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</si>
  <si>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</si>
  <si>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</si>
  <si>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</si>
  <si>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</si>
  <si>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</si>
  <si>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</si>
  <si>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</si>
  <si>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</si>
  <si>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</si>
  <si>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</si>
  <si>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</si>
  <si>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</si>
  <si>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</si>
  <si>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</si>
  <si>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</si>
  <si>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</si>
  <si>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</si>
  <si>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</si>
  <si>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</si>
  <si>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</si>
  <si>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</si>
  <si>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</si>
  <si>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</si>
  <si>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</si>
  <si>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</si>
  <si>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</si>
  <si>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</si>
  <si>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</si>
  <si>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</si>
  <si>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</si>
  <si>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</si>
  <si>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</si>
  <si>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</si>
  <si>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</si>
  <si>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</si>
  <si>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</si>
  <si>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</si>
  <si>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</si>
  <si>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</si>
  <si>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</si>
  <si>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</si>
  <si>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</si>
  <si>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</si>
  <si>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</si>
  <si>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</si>
  <si>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</si>
  <si>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</si>
  <si>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</si>
  <si>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</si>
  <si>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</si>
  <si>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</si>
  <si>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</si>
  <si>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</si>
  <si>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</si>
  <si>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</si>
  <si>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</si>
  <si>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</si>
  <si>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</si>
  <si>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</si>
  <si>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</si>
  <si>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</si>
  <si>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</si>
  <si>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</si>
  <si>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</si>
  <si>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</si>
  <si>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</si>
  <si>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</si>
  <si>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</si>
  <si>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</si>
  <si>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</si>
  <si>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</si>
  <si>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</si>
  <si>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</si>
  <si>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</si>
  <si>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</si>
  <si>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</si>
  <si>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</si>
  <si>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</si>
  <si>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</si>
  <si>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</si>
  <si>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</si>
  <si>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</si>
  <si>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</si>
  <si>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</si>
  <si>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</si>
  <si>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</si>
  <si>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</si>
  <si>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</si>
  <si>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</si>
  <si>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</si>
  <si>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</si>
  <si>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</si>
  <si>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</si>
  <si>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</si>
  <si>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</si>
  <si>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</si>
  <si>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</si>
  <si>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</si>
  <si>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</si>
  <si>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</si>
  <si>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</si>
  <si>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</si>
  <si>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</si>
  <si>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</si>
  <si>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</si>
  <si>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</si>
  <si>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</si>
  <si>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</si>
  <si>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</si>
  <si>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</si>
  <si>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</si>
  <si>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</si>
  <si>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</si>
  <si>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</si>
  <si>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</si>
  <si>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</si>
  <si>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</si>
  <si>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</si>
  <si>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</si>
  <si>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</si>
  <si>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</si>
  <si>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</si>
  <si>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</si>
  <si>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</si>
  <si>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</si>
  <si>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</si>
  <si>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</si>
  <si>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</si>
  <si>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</si>
  <si>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</si>
  <si>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</si>
  <si>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</si>
  <si>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</si>
  <si>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</si>
  <si>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</si>
  <si>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</si>
  <si>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</si>
  <si>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</si>
  <si>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</si>
  <si>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</si>
  <si>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</si>
  <si>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</si>
  <si>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</si>
  <si>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</si>
  <si>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</si>
  <si>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</si>
  <si>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</si>
  <si>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</si>
  <si>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</si>
  <si>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</si>
  <si>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</si>
  <si>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</si>
  <si>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</si>
  <si>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</si>
  <si>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</si>
  <si>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</si>
  <si>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</si>
  <si>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</si>
  <si>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</si>
  <si>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</si>
  <si>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</si>
  <si>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</si>
  <si>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</si>
  <si>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</si>
  <si>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</si>
  <si>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</si>
  <si>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</si>
  <si>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</si>
  <si>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</si>
  <si>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</si>
  <si>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</si>
  <si>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</si>
  <si>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</si>
  <si>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</si>
  <si>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</si>
  <si>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</si>
  <si>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</si>
  <si>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</si>
  <si>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</si>
  <si>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</si>
  <si>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</si>
  <si>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</si>
  <si>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</si>
  <si>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</si>
  <si>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</si>
  <si>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</si>
  <si>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</si>
  <si>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</si>
  <si>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</si>
  <si>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</si>
  <si>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</si>
  <si>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</si>
  <si>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</si>
  <si>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</si>
  <si>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</si>
  <si>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</si>
  <si>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</si>
  <si>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</si>
  <si>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</si>
  <si>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</si>
  <si>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</si>
  <si>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</si>
  <si>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</si>
  <si>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</si>
  <si>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</si>
  <si>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</si>
  <si>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</si>
  <si>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</si>
  <si>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</si>
  <si>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</si>
  <si>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</si>
  <si>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</si>
  <si>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</si>
  <si>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</si>
  <si>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</si>
  <si>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</si>
  <si>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</si>
  <si>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</si>
  <si>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</si>
  <si>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</si>
  <si>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</si>
  <si>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</si>
  <si>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</si>
  <si>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</si>
  <si>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</si>
  <si>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</si>
  <si>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</si>
  <si>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</si>
  <si>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</si>
  <si>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</si>
  <si>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</si>
  <si>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</si>
  <si>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</si>
  <si>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</si>
  <si>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</si>
  <si>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</si>
  <si>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</si>
  <si>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</si>
  <si>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</si>
  <si>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</si>
  <si>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</si>
  <si>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</si>
  <si>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</si>
  <si>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</si>
  <si>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</si>
  <si>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</si>
  <si>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</si>
  <si>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</si>
  <si>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</si>
  <si>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</si>
  <si>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</si>
  <si>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</si>
  <si>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</si>
  <si>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</si>
  <si>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</si>
  <si>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</si>
  <si>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</si>
  <si>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</si>
  <si>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</si>
  <si>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</si>
  <si>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</si>
  <si>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</si>
  <si>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</si>
  <si>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</si>
  <si>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</si>
  <si>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</si>
  <si>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</si>
  <si>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</si>
  <si>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</si>
  <si>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</si>
  <si>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</si>
  <si>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</si>
  <si>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</si>
  <si>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</si>
  <si>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</si>
  <si>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</si>
  <si>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</si>
  <si>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</si>
  <si>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</si>
  <si>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</si>
  <si>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</si>
  <si>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</si>
  <si>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</si>
  <si>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</si>
  <si>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</si>
  <si>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</si>
  <si>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</si>
  <si>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</si>
  <si>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</si>
  <si>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</si>
  <si>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</si>
  <si>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</si>
  <si>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</si>
  <si>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</si>
  <si>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</si>
  <si>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</si>
  <si>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</si>
  <si>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</si>
  <si>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</si>
  <si>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</si>
  <si>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</si>
  <si>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</si>
  <si>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</si>
  <si>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</si>
  <si>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</si>
  <si>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</si>
  <si>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</si>
  <si>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</si>
  <si>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</si>
  <si>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</si>
  <si>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</si>
  <si>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</si>
  <si>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</si>
  <si>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</si>
  <si>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</si>
  <si>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</si>
  <si>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</si>
  <si>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</si>
  <si>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</si>
  <si>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</si>
  <si>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</si>
  <si>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</si>
  <si>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</si>
  <si>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</si>
  <si>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</si>
  <si>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</si>
  <si>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</si>
  <si>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</si>
  <si>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</si>
  <si>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</si>
  <si>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</si>
  <si>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</si>
  <si>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</si>
  <si>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</si>
  <si>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</si>
  <si>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</si>
  <si>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</si>
  <si>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</si>
  <si>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</si>
  <si>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</si>
  <si>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</si>
  <si>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</si>
  <si>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</si>
  <si>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</si>
  <si>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</si>
  <si>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</si>
  <si>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</si>
  <si>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</si>
  <si>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</si>
  <si>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</si>
  <si>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</si>
  <si>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</si>
  <si>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</si>
  <si>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</si>
  <si>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</si>
  <si>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</si>
  <si>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</si>
  <si>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</si>
  <si>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</si>
  <si>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</si>
  <si>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</si>
  <si>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</si>
  <si>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</si>
  <si>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</si>
  <si>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</si>
  <si>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</si>
  <si>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</si>
  <si>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</si>
  <si>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</si>
  <si>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</si>
  <si>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</si>
  <si>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</si>
  <si>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</si>
  <si>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</si>
  <si>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</si>
  <si>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</si>
  <si>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</si>
  <si>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</si>
  <si>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</si>
  <si>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</si>
  <si>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</si>
  <si>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</si>
  <si>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</si>
  <si>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</si>
  <si>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</si>
  <si>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</si>
  <si>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</si>
  <si>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</si>
  <si>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</si>
  <si>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</si>
  <si>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</si>
  <si>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</si>
  <si>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</si>
  <si>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</si>
  <si>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</si>
  <si>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</si>
  <si>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</si>
  <si>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</si>
  <si>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</si>
  <si>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</si>
  <si>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</si>
  <si>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</si>
  <si>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</si>
  <si>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</si>
  <si>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</si>
  <si>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</si>
  <si>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</si>
  <si>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</si>
  <si>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</si>
  <si>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</si>
  <si>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</si>
  <si>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</si>
  <si>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</si>
  <si>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</si>
  <si>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</si>
  <si>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</si>
  <si>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</si>
  <si>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</si>
  <si>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</si>
  <si>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</si>
  <si>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</si>
  <si>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</si>
  <si>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</si>
  <si>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</si>
  <si>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</si>
  <si>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</si>
  <si>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</si>
  <si>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</si>
  <si>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</si>
  <si>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</si>
  <si>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</si>
  <si>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</si>
  <si>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</si>
  <si>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</si>
  <si>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</si>
  <si>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</si>
  <si>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</si>
  <si>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</si>
  <si>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</si>
  <si>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</si>
  <si>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</si>
  <si>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</si>
  <si>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</si>
  <si>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</si>
  <si>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</si>
  <si>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</si>
  <si>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</si>
  <si>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</si>
  <si>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</si>
  <si>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</si>
  <si>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</si>
  <si>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</si>
  <si>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</si>
  <si>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</si>
  <si>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</si>
  <si>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</si>
  <si>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</si>
  <si>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</si>
  <si>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</si>
  <si>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</si>
  <si>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</si>
  <si>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</si>
  <si>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</si>
  <si>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</si>
  <si>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</si>
  <si>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</si>
  <si>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</si>
  <si>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</si>
  <si>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</si>
  <si>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</si>
  <si>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</si>
  <si>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</si>
  <si>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</si>
  <si>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</si>
  <si>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</si>
  <si>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</si>
  <si>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</si>
  <si>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</si>
  <si>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</si>
  <si>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</si>
  <si>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</si>
  <si>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</si>
  <si>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</si>
  <si>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</si>
  <si>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</si>
  <si>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</si>
  <si>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</si>
  <si>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</si>
  <si>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</si>
  <si>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</si>
  <si>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</si>
  <si>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</si>
  <si>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</si>
  <si>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</si>
  <si>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</si>
  <si>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</si>
  <si>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</si>
  <si>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</si>
  <si>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</si>
  <si>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</si>
  <si>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</si>
  <si>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</si>
  <si>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</si>
  <si>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</si>
  <si>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</si>
  <si>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</si>
  <si>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</si>
  <si>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</si>
  <si>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</si>
  <si>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</si>
  <si>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</si>
  <si>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</si>
  <si>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</si>
  <si>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</si>
  <si>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</si>
  <si>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</si>
  <si>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</si>
  <si>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</si>
  <si>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</si>
  <si>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</si>
  <si>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</si>
  <si>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</si>
  <si>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</si>
  <si>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</si>
  <si>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</si>
  <si>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</si>
  <si>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</si>
  <si>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</si>
  <si>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</si>
  <si>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</si>
  <si>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</si>
  <si>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</si>
  <si>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</si>
  <si>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</si>
  <si>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</si>
  <si>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</si>
  <si>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</si>
  <si>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</si>
  <si>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</si>
  <si>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</si>
  <si>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</si>
  <si>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</si>
  <si>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</si>
  <si>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</si>
  <si>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</si>
  <si>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</si>
  <si>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</si>
  <si>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</si>
  <si>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</si>
  <si>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</si>
  <si>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</si>
  <si>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</si>
  <si>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</si>
  <si>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</si>
  <si>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</si>
  <si>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</si>
  <si>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</si>
  <si>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</si>
  <si>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</si>
  <si>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</si>
  <si>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</si>
  <si>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</si>
  <si>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</si>
  <si>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</si>
  <si>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</si>
  <si>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</si>
  <si>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</si>
  <si>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</si>
  <si>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</si>
  <si>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</si>
  <si>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</si>
  <si>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</si>
  <si>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</si>
  <si>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</si>
  <si>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</si>
  <si>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</si>
  <si>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</si>
  <si>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</si>
  <si>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</si>
  <si>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</si>
  <si>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</si>
  <si>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</si>
  <si>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</si>
  <si>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</si>
  <si>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</si>
  <si>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</si>
  <si>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</si>
  <si>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</si>
  <si>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</si>
  <si>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</si>
  <si>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</si>
  <si>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</si>
  <si>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</si>
  <si>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</si>
  <si>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</si>
  <si>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</si>
  <si>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</si>
  <si>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</si>
  <si>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</si>
  <si>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</si>
  <si>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</si>
  <si>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</si>
  <si>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</si>
  <si>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</si>
  <si>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</si>
  <si>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</si>
  <si>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</si>
  <si>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</si>
  <si>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</si>
  <si>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</si>
  <si>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</si>
  <si>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</si>
  <si>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</si>
  <si>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</si>
  <si>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</si>
  <si>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</si>
  <si>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</si>
  <si>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</si>
  <si>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</si>
  <si>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</si>
  <si>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</si>
  <si>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</si>
  <si>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</si>
  <si>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</si>
  <si>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</si>
  <si>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</si>
  <si>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</si>
  <si>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</si>
  <si>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</si>
  <si>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</si>
  <si>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</si>
  <si>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</si>
  <si>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</si>
  <si>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</si>
  <si>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</si>
  <si>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</si>
  <si>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</si>
  <si>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</si>
  <si>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</si>
  <si>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</si>
  <si>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</si>
  <si>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</si>
  <si>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</si>
  <si>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</si>
  <si>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</si>
  <si>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</si>
  <si>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</si>
  <si>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</si>
  <si>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</si>
  <si>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</si>
  <si>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</si>
  <si>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</si>
  <si>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</si>
  <si>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</si>
  <si>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</si>
  <si>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</si>
  <si>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</si>
  <si>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</si>
  <si>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</si>
  <si>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</si>
  <si>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</si>
  <si>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</si>
  <si>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</si>
  <si>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</si>
  <si>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</si>
  <si>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</si>
  <si>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</si>
  <si>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</si>
  <si>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</si>
  <si>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</si>
  <si>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</si>
  <si>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</si>
  <si>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</si>
  <si>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</si>
  <si>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</si>
  <si>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</si>
  <si>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</si>
  <si>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</si>
  <si>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</si>
  <si>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</si>
  <si>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</si>
  <si>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</si>
  <si>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</si>
  <si>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</si>
  <si>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</si>
  <si>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</si>
  <si>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</si>
  <si>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</si>
  <si>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</si>
  <si>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</si>
  <si>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</si>
  <si>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</si>
  <si>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</si>
  <si>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</si>
  <si>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</si>
  <si>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</si>
  <si>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</si>
  <si>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</si>
  <si>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</si>
  <si>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</si>
  <si>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</si>
  <si>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</si>
  <si>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</si>
  <si>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</si>
  <si>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</si>
  <si>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</si>
  <si>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</si>
  <si>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</si>
  <si>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</si>
  <si>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</si>
  <si>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</si>
  <si>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</si>
  <si>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</si>
  <si>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</si>
  <si>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</si>
  <si>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</si>
  <si>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</si>
  <si>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</si>
  <si>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</si>
  <si>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</si>
  <si>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</si>
  <si>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</si>
  <si>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</si>
  <si>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</si>
  <si>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</si>
  <si>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</si>
  <si>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</si>
  <si>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</si>
  <si>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</si>
  <si>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</si>
  <si>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</si>
  <si>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</si>
  <si>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</si>
  <si>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</si>
  <si>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</si>
  <si>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</si>
  <si>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</si>
  <si>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</si>
  <si>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</si>
  <si>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</si>
  <si>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</si>
  <si>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</si>
  <si>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</si>
  <si>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</si>
  <si>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</si>
  <si>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</si>
  <si>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</si>
  <si>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</si>
  <si>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</si>
  <si>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</si>
  <si>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</si>
  <si>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</si>
  <si>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</si>
  <si>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</si>
  <si>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</si>
  <si>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</si>
  <si>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</si>
  <si>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</si>
  <si>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</si>
  <si>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</si>
  <si>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</si>
  <si>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</si>
  <si>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</si>
  <si>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</si>
  <si>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</si>
  <si>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</si>
  <si>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</si>
  <si>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</si>
  <si>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</si>
  <si>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</si>
  <si>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</si>
  <si>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</si>
  <si>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</si>
  <si>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</si>
  <si>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</si>
  <si>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</si>
  <si>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</si>
  <si>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</si>
  <si>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</si>
  <si>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</si>
  <si>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</si>
  <si>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</si>
  <si>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</si>
  <si>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</si>
  <si>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</si>
  <si>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</si>
  <si>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</si>
  <si>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</si>
  <si>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</si>
  <si>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</si>
  <si>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</si>
  <si>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</si>
  <si>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</si>
  <si>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</si>
  <si>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</si>
  <si>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</si>
  <si>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</si>
  <si>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</si>
  <si>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</si>
  <si>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</si>
  <si>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</si>
  <si>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</si>
  <si>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</si>
  <si>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</si>
  <si>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</si>
  <si>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</si>
  <si>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</si>
  <si>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</si>
  <si>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</si>
  <si>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</si>
  <si>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</si>
  <si>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</si>
  <si>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</si>
  <si>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</si>
  <si>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</si>
  <si>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</si>
  <si>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</si>
  <si>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</si>
  <si>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</si>
  <si>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</si>
  <si>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</si>
  <si>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</si>
  <si>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</si>
  <si>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</si>
  <si>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</si>
  <si>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</si>
  <si>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</si>
  <si>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</si>
  <si>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</si>
  <si>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</si>
  <si>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</si>
  <si>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</si>
  <si>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</si>
  <si>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</si>
  <si>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</si>
  <si>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</si>
  <si>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</si>
  <si>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</si>
  <si>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</si>
  <si>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</si>
  <si>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</si>
  <si>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</si>
  <si>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</si>
  <si>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</si>
  <si>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</si>
  <si>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</si>
  <si>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</si>
  <si>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</si>
  <si>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</si>
  <si>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</si>
  <si>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</si>
  <si>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</si>
  <si>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</si>
  <si>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</si>
  <si>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</si>
  <si>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</si>
  <si>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</si>
  <si>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</si>
  <si>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</si>
  <si>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</si>
  <si>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</si>
  <si>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</si>
  <si>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</si>
  <si>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</si>
  <si>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</si>
  <si>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</si>
  <si>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</si>
  <si>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</si>
  <si>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</si>
  <si>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</si>
  <si>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</si>
  <si>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</si>
  <si>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</si>
  <si>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</si>
  <si>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</si>
  <si>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</si>
  <si>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</si>
  <si>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</si>
  <si>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</si>
  <si>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</si>
  <si>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</si>
  <si>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</si>
  <si>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</si>
  <si>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</si>
  <si>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</si>
  <si>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</si>
  <si>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</si>
  <si>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</si>
  <si>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</si>
  <si>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</si>
  <si>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</si>
  <si>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</si>
  <si>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</si>
  <si>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</si>
  <si>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</si>
  <si>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</si>
  <si>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</si>
  <si>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</si>
  <si>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</si>
  <si>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</si>
  <si>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</si>
  <si>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</si>
  <si>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</si>
  <si>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</si>
  <si>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</si>
  <si>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</si>
  <si>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</si>
  <si>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</si>
  <si>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</si>
  <si>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</si>
  <si>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</si>
  <si>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</si>
  <si>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</si>
  <si>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</si>
  <si>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</si>
  <si>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</si>
  <si>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</si>
  <si>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</si>
  <si>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</si>
  <si>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</si>
  <si>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</si>
  <si>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</si>
  <si>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</si>
  <si>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</si>
  <si>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</si>
  <si>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</si>
  <si>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</si>
  <si>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</si>
  <si>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</si>
  <si>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</si>
  <si>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</si>
  <si>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</si>
  <si>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</si>
  <si>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</si>
  <si>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</si>
  <si>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</si>
  <si>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</si>
  <si>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</si>
  <si>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</si>
  <si>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</si>
  <si>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</si>
  <si>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</si>
  <si>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</si>
  <si>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</si>
  <si>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</si>
  <si>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</si>
  <si>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</si>
  <si>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</si>
  <si>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</si>
  <si>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</si>
  <si>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</si>
  <si>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</si>
  <si>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</si>
  <si>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</si>
  <si>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</si>
  <si>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</si>
  <si>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</si>
  <si>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</si>
  <si>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</si>
  <si>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</si>
  <si>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</si>
  <si>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</si>
  <si>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</si>
  <si>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</si>
  <si>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</si>
  <si>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</si>
  <si>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</si>
  <si>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</si>
  <si>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</si>
  <si>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</si>
  <si>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</si>
  <si>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</si>
  <si>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</si>
  <si>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</si>
  <si>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</si>
  <si>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</si>
  <si>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</si>
  <si>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</si>
  <si>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</si>
  <si>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</si>
  <si>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</si>
  <si>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</si>
  <si>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</si>
  <si>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</si>
  <si>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</si>
  <si>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</si>
  <si>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</si>
  <si>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</si>
  <si>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</si>
  <si>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</si>
  <si>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</si>
  <si>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</si>
  <si>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</si>
  <si>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</si>
  <si>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</si>
  <si>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</si>
  <si>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</si>
  <si>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</si>
  <si>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</si>
  <si>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</si>
  <si>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</si>
  <si>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</si>
  <si>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</si>
  <si>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</si>
  <si>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</si>
  <si>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</si>
  <si>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</si>
  <si>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</si>
  <si>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</si>
  <si>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</si>
  <si>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</si>
  <si>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</si>
  <si>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</si>
  <si>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</si>
  <si>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</si>
  <si>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</si>
  <si>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</si>
  <si>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</si>
  <si>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</si>
  <si>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</si>
  <si>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</si>
  <si>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</si>
  <si>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</si>
  <si>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</si>
  <si>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</si>
  <si>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</si>
  <si>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</si>
  <si>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</si>
  <si>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</si>
  <si>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</si>
  <si>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</si>
  <si>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</si>
  <si>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</si>
  <si>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</si>
  <si>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</si>
  <si>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</si>
  <si>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</si>
  <si>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</si>
  <si>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</si>
  <si>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</si>
  <si>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</si>
  <si>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</si>
  <si>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</si>
  <si>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</si>
  <si>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</si>
  <si>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</si>
  <si>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</si>
  <si>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</si>
  <si>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</si>
  <si>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</si>
  <si>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</si>
  <si>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</si>
  <si>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</si>
  <si>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</si>
  <si>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</si>
  <si>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</si>
  <si>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</si>
  <si>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</si>
  <si>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</si>
  <si>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</si>
  <si>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</si>
  <si>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</si>
  <si>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</si>
  <si>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</si>
  <si>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</si>
  <si>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</si>
  <si>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</si>
  <si>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</si>
  <si>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</si>
  <si>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</si>
  <si>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</si>
  <si>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</si>
  <si>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</si>
  <si>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</si>
  <si>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</si>
  <si>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</si>
  <si>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</si>
  <si>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</si>
  <si>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</si>
  <si>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</si>
  <si>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</si>
  <si>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</si>
  <si>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</si>
  <si>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</si>
  <si>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</si>
  <si>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</si>
  <si>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</si>
  <si>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</si>
  <si>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</si>
  <si>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</si>
  <si>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</si>
  <si>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</si>
  <si>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</si>
  <si>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</si>
  <si>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</si>
  <si>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</si>
  <si>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</si>
  <si>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</si>
  <si>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</si>
  <si>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</si>
  <si>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</si>
  <si>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</si>
  <si>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</si>
  <si>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</si>
  <si>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</si>
  <si>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</si>
  <si>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</si>
  <si>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</si>
  <si>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</si>
  <si>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</si>
  <si>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</si>
  <si>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</si>
  <si>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</si>
  <si>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</si>
  <si>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</si>
  <si>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</si>
  <si>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</si>
  <si>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</si>
  <si>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</si>
  <si>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</si>
  <si>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</si>
  <si>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</si>
  <si>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</si>
  <si>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</si>
  <si>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</si>
  <si>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</si>
  <si>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</si>
  <si>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</si>
  <si>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</si>
  <si>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</si>
  <si>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</si>
  <si>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</si>
  <si>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</si>
  <si>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</si>
  <si>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</si>
  <si>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</si>
  <si>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</si>
  <si>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</si>
  <si>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</si>
  <si>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</si>
  <si>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</si>
  <si>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</si>
  <si>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</si>
  <si>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</si>
  <si>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</si>
  <si>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</si>
  <si>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</si>
  <si>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</si>
  <si>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</si>
  <si>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</si>
  <si>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</si>
  <si>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</si>
  <si>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</si>
  <si>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</si>
  <si>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</si>
  <si>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</si>
  <si>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</si>
  <si>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</si>
  <si>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</si>
  <si>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</si>
  <si>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</si>
  <si>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</si>
  <si>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</si>
  <si>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</si>
  <si>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</si>
  <si>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</si>
  <si>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</si>
  <si>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</si>
  <si>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</si>
  <si>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</si>
  <si>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</si>
  <si>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</si>
  <si>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</si>
  <si>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</si>
  <si>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</si>
  <si>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</si>
  <si>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</si>
  <si>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</si>
  <si>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</si>
  <si>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</si>
  <si>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</si>
  <si>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</si>
  <si>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</si>
  <si>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</si>
  <si>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</si>
  <si>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</si>
  <si>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</si>
  <si>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</si>
  <si>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</si>
  <si>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</si>
  <si>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</si>
  <si>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</si>
  <si>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</si>
  <si>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</si>
  <si>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</si>
  <si>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</si>
  <si>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</si>
  <si>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</si>
  <si>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</si>
  <si>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</si>
  <si>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</si>
  <si>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</si>
  <si>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</si>
  <si>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</si>
  <si>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</si>
  <si>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</si>
  <si>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</si>
  <si>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</si>
  <si>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</si>
  <si>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</si>
  <si>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</si>
  <si>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</si>
  <si>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</si>
  <si>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</si>
  <si>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</si>
  <si>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</si>
  <si>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</si>
  <si>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</si>
  <si>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</si>
  <si>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</si>
  <si>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</si>
  <si>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</si>
  <si>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</si>
  <si>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</si>
  <si>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</si>
  <si>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</si>
  <si>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</si>
  <si>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</si>
  <si>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</si>
  <si>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</si>
  <si>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</si>
  <si>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</si>
  <si>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</si>
  <si>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</si>
  <si>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</si>
  <si>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</si>
  <si>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</si>
  <si>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</si>
  <si>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</si>
  <si>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</si>
  <si>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</si>
  <si>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</si>
  <si>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</si>
  <si>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</si>
  <si>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</si>
  <si>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</si>
  <si>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</si>
  <si>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</si>
  <si>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</si>
  <si>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</si>
  <si>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</si>
  <si>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</si>
  <si>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</si>
  <si>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</si>
  <si>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</si>
  <si>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</si>
  <si>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</si>
  <si>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</si>
  <si>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</si>
  <si>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</si>
  <si>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</si>
  <si>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</si>
  <si>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</si>
  <si>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</si>
  <si>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</si>
  <si>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</si>
  <si>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</si>
  <si>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</si>
  <si>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</si>
  <si>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</si>
  <si>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</si>
  <si>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</si>
  <si>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</si>
  <si>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</si>
  <si>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</si>
  <si>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</si>
  <si>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</si>
  <si>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</si>
  <si>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</si>
  <si>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</si>
  <si>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</si>
  <si>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</si>
  <si>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</si>
  <si>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</si>
  <si>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</si>
  <si>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</si>
  <si>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</si>
  <si>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</si>
  <si>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</si>
  <si>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</si>
  <si>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</si>
  <si>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</si>
  <si>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</si>
  <si>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</si>
  <si>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</si>
  <si>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</si>
  <si>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</si>
  <si>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</si>
  <si>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</si>
  <si>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</si>
  <si>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</si>
  <si>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</si>
  <si>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</si>
  <si>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</si>
  <si>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</si>
  <si>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</si>
  <si>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</si>
  <si>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</si>
  <si>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</si>
  <si>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</si>
  <si>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</si>
  <si>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</si>
  <si>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</si>
  <si>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</si>
  <si>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</si>
  <si>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</si>
  <si>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</si>
  <si>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</si>
  <si>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</si>
  <si>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</si>
  <si>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</si>
  <si>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</si>
  <si>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</si>
  <si>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</si>
  <si>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</si>
  <si>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</si>
  <si>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</si>
  <si>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</si>
  <si>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</si>
  <si>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</si>
  <si>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</si>
  <si>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</si>
  <si>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</si>
  <si>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</si>
  <si>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</si>
  <si>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</si>
  <si>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</si>
  <si>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</si>
  <si>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</si>
  <si>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</si>
  <si>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</si>
  <si>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</si>
  <si>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</si>
  <si>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</si>
  <si>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</si>
  <si>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</si>
  <si>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</si>
  <si>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</si>
  <si>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</si>
  <si>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</si>
  <si>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</si>
  <si>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</si>
  <si>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</si>
  <si>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</si>
  <si>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</si>
  <si>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</si>
  <si>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</si>
  <si>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</si>
  <si>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</si>
  <si>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</si>
  <si>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</si>
  <si>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</si>
  <si>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</si>
  <si>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</si>
  <si>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</si>
  <si>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</si>
  <si>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</si>
  <si>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</si>
  <si>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</si>
  <si>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</si>
  <si>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</si>
  <si>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</si>
  <si>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</si>
  <si>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</si>
  <si>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</si>
  <si>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</si>
  <si>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</si>
  <si>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</si>
  <si>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</si>
  <si>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</si>
  <si>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</si>
  <si>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</si>
  <si>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</si>
  <si>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</si>
  <si>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</si>
  <si>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</si>
  <si>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</si>
  <si>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</si>
  <si>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</si>
  <si>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</si>
  <si>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</si>
  <si>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</si>
  <si>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</si>
  <si>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</si>
  <si>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</si>
  <si>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</si>
  <si>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</si>
  <si>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</si>
  <si>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</si>
  <si>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</si>
  <si>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</si>
  <si>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</si>
  <si>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</si>
  <si>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</si>
  <si>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</si>
  <si>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</si>
  <si>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</si>
  <si>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</si>
  <si>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</si>
  <si>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</si>
  <si>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</si>
  <si>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</si>
  <si>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</si>
  <si>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</si>
  <si>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</si>
  <si>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</si>
  <si>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</si>
  <si>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</si>
  <si>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</si>
  <si>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</si>
  <si>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</si>
  <si>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</si>
  <si>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</si>
  <si>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</si>
  <si>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</si>
  <si>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</si>
  <si>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</si>
  <si>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</si>
  <si>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</si>
  <si>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</si>
  <si>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</si>
  <si>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</si>
  <si>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</si>
  <si>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</si>
  <si>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</si>
  <si>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</si>
  <si>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</si>
  <si>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</si>
  <si>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</si>
  <si>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</si>
  <si>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</si>
  <si>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</si>
  <si>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</si>
  <si>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</si>
  <si>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</si>
  <si>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</si>
  <si>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</si>
  <si>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</si>
  <si>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</si>
  <si>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</si>
  <si>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</si>
  <si>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</si>
  <si>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</si>
  <si>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</si>
  <si>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</si>
  <si>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</si>
  <si>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</si>
  <si>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</si>
  <si>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</si>
  <si>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</si>
  <si>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</si>
  <si>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</si>
  <si>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</si>
  <si>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</si>
  <si>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</si>
  <si>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</si>
  <si>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</si>
  <si>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</si>
  <si>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</si>
  <si>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</si>
  <si>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</si>
  <si>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</si>
  <si>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</si>
  <si>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</si>
  <si>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</si>
  <si>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</si>
  <si>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</si>
  <si>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</si>
  <si>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</si>
  <si>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</si>
  <si>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</si>
  <si>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</si>
  <si>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</si>
  <si>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</si>
  <si>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</si>
  <si>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</si>
  <si>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</si>
  <si>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</si>
  <si>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</si>
  <si>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</si>
  <si>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</si>
  <si>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</si>
  <si>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</si>
  <si>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</si>
  <si>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</si>
  <si>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</si>
  <si>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</si>
  <si>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</si>
  <si>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</si>
  <si>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</si>
  <si>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</si>
  <si>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</si>
  <si>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</si>
  <si>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</si>
  <si>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</si>
  <si>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</si>
  <si>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</si>
  <si>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</si>
  <si>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</si>
  <si>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</si>
  <si>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</si>
  <si>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</si>
  <si>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</si>
  <si>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</si>
  <si>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</si>
  <si>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</si>
  <si>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</si>
  <si>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</si>
  <si>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</si>
  <si>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</si>
  <si>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</si>
  <si>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</si>
  <si>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</si>
  <si>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</si>
  <si>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</si>
  <si>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</si>
  <si>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</si>
  <si>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</si>
  <si>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</si>
  <si>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</si>
  <si>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</si>
  <si>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</si>
  <si>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</si>
  <si>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</si>
  <si>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</si>
  <si>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</si>
  <si>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</si>
  <si>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</si>
  <si>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</si>
  <si>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</si>
  <si>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</si>
  <si>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</si>
  <si>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</si>
  <si>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</si>
  <si>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</si>
  <si>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</si>
  <si>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</si>
  <si>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</si>
  <si>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</si>
  <si>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</si>
  <si>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</si>
  <si>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</si>
  <si>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</si>
  <si>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</si>
  <si>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</si>
  <si>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</si>
  <si>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</si>
  <si>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</si>
  <si>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</si>
  <si>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</si>
  <si>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</si>
  <si>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</si>
  <si>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</si>
  <si>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</si>
  <si>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</si>
  <si>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</si>
  <si>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</si>
  <si>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</si>
  <si>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</si>
  <si>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</si>
  <si>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</si>
  <si>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</si>
  <si>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</si>
  <si>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</si>
  <si>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</si>
  <si>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</si>
  <si>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</si>
  <si>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</si>
  <si>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</si>
  <si>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</si>
  <si>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</si>
  <si>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</si>
  <si>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</si>
  <si>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</si>
  <si>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</si>
  <si>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</si>
  <si>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</si>
  <si>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</si>
  <si>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</si>
  <si>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</si>
  <si>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</si>
  <si>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</si>
  <si>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</si>
  <si>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</si>
  <si>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</si>
  <si>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</si>
  <si>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</si>
  <si>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</si>
  <si>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</si>
  <si>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</si>
  <si>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</si>
  <si>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</si>
  <si>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</si>
  <si>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</si>
  <si>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</si>
  <si>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</si>
  <si>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</si>
  <si>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</si>
  <si>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</si>
  <si>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</si>
  <si>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</si>
  <si>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</si>
  <si>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</si>
  <si>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</si>
  <si>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</si>
  <si>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</si>
  <si>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</si>
  <si>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</si>
  <si>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</si>
  <si>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</si>
  <si>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</si>
  <si>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</si>
  <si>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</si>
  <si>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</si>
  <si>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</si>
  <si>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</si>
  <si>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</si>
  <si>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</si>
  <si>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</si>
  <si>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</si>
  <si>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</si>
  <si>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</si>
  <si>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</si>
  <si>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</si>
  <si>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</si>
  <si>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</si>
  <si>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</si>
  <si>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</si>
  <si>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</si>
  <si>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</si>
  <si>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</si>
  <si>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</si>
  <si>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</si>
  <si>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</si>
  <si>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</si>
  <si>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</si>
  <si>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</si>
  <si>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</si>
  <si>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</si>
  <si>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</si>
  <si>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</si>
  <si>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</si>
  <si>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</si>
  <si>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</si>
  <si>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</si>
  <si>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</si>
  <si>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</si>
  <si>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</si>
  <si>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</si>
  <si>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</si>
  <si>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</si>
  <si>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</si>
  <si>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</si>
  <si>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</si>
  <si>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</si>
  <si>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</si>
  <si>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</si>
  <si>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</si>
  <si>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</si>
  <si>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</si>
  <si>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</si>
  <si>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</si>
  <si>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</si>
  <si>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</si>
  <si>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</si>
  <si>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</si>
  <si>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</si>
  <si>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</si>
  <si>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</si>
  <si>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</si>
  <si>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</si>
  <si>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</si>
  <si>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</si>
  <si>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</si>
  <si>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</si>
  <si>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</si>
  <si>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</si>
  <si>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</si>
  <si>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</si>
  <si>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</si>
  <si>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</si>
  <si>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</si>
  <si>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</si>
  <si>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</si>
  <si>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</si>
  <si>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</si>
  <si>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</si>
  <si>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</si>
  <si>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</si>
  <si>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</si>
  <si>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</si>
  <si>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</si>
  <si>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</si>
  <si>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</si>
  <si>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</si>
  <si>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</si>
  <si>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</si>
  <si>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</si>
  <si>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</si>
  <si>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</si>
  <si>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</si>
  <si>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</si>
  <si>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</si>
  <si>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</si>
  <si>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</si>
  <si>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</si>
  <si>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</si>
  <si>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</si>
  <si>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</si>
  <si>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</si>
  <si>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</si>
  <si>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</si>
  <si>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</si>
  <si>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</si>
  <si>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</si>
  <si>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</si>
  <si>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</si>
  <si>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</si>
  <si>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</si>
  <si>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</si>
  <si>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</si>
  <si>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</si>
  <si>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</si>
  <si>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</si>
  <si>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</si>
  <si>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</si>
  <si>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</si>
  <si>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</si>
  <si>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</si>
  <si>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</si>
  <si>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</si>
  <si>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</si>
  <si>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</si>
  <si>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</si>
  <si>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</si>
  <si>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</si>
  <si>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</si>
  <si>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</si>
  <si>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</si>
  <si>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</si>
  <si>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</si>
  <si>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</si>
  <si>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</si>
  <si>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</si>
  <si>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</si>
  <si>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</si>
  <si>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</si>
  <si>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</si>
  <si>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</si>
  <si>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</si>
  <si>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</si>
  <si>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</si>
  <si>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</si>
  <si>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</si>
  <si>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</si>
  <si>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</si>
  <si>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</si>
  <si>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</si>
  <si>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</si>
  <si>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</si>
  <si>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</si>
  <si>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</si>
  <si>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</si>
  <si>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</si>
  <si>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</si>
  <si>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</si>
  <si>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</si>
  <si>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</si>
  <si>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</si>
  <si>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</si>
  <si>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</si>
  <si>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</si>
  <si>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</si>
  <si>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</si>
  <si>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</si>
  <si>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</si>
  <si>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</si>
  <si>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</si>
  <si>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</si>
  <si>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</si>
  <si>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</si>
  <si>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</si>
  <si>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</si>
  <si>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</si>
  <si>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</si>
  <si>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</si>
  <si>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</si>
  <si>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</si>
  <si>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</si>
  <si>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</si>
  <si>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</si>
  <si>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</si>
  <si>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</si>
  <si>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</si>
  <si>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</si>
  <si>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</si>
  <si>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</si>
  <si>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</si>
  <si>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</si>
  <si>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</si>
  <si>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</si>
  <si>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</si>
  <si>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</si>
  <si>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</si>
  <si>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</si>
  <si>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</si>
  <si>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</si>
  <si>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</si>
  <si>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</si>
  <si>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</si>
  <si>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</si>
  <si>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</si>
  <si>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</si>
  <si>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</si>
  <si>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</si>
  <si>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</si>
  <si>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</si>
  <si>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</si>
  <si>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</si>
  <si>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</si>
  <si>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</si>
  <si>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</si>
  <si>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</si>
  <si>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</si>
  <si>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</si>
  <si>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</si>
  <si>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</si>
  <si>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</si>
  <si>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</si>
  <si>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</si>
  <si>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</si>
  <si>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</si>
  <si>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</si>
  <si>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</si>
  <si>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</si>
  <si>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</si>
  <si>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</si>
  <si>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</si>
  <si>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</si>
  <si>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</si>
  <si>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</si>
  <si>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</si>
  <si>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</si>
  <si>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</si>
  <si>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</si>
  <si>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</si>
  <si>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</si>
  <si>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</si>
  <si>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</si>
  <si>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</si>
  <si>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</si>
  <si>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</si>
  <si>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</si>
  <si>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</si>
  <si>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</si>
  <si>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</si>
  <si>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</si>
  <si>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</si>
  <si>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</si>
  <si>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</si>
  <si>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</si>
  <si>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</si>
  <si>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</si>
  <si>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</si>
  <si>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</si>
  <si>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</si>
  <si>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</si>
  <si>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</si>
  <si>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</si>
  <si>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</si>
  <si>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</si>
  <si>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</si>
  <si>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</si>
  <si>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</si>
  <si>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</si>
  <si>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</si>
  <si>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</si>
  <si>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</si>
  <si>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</si>
  <si>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</si>
  <si>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</si>
  <si>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</si>
  <si>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</si>
  <si>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</si>
  <si>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</si>
  <si>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</si>
  <si>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</si>
  <si>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</si>
  <si>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</si>
  <si>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</si>
  <si>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</si>
  <si>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</si>
  <si>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</si>
  <si>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</si>
  <si>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</si>
  <si>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</si>
  <si>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</si>
  <si>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</si>
  <si>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</si>
  <si>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</si>
  <si>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</si>
  <si>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</si>
  <si>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</si>
  <si>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</si>
  <si>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</si>
  <si>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</si>
  <si>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</si>
  <si>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</si>
  <si>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</si>
  <si>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</si>
  <si>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</si>
  <si>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</si>
  <si>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</si>
  <si>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</si>
  <si>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</si>
  <si>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</si>
  <si>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</si>
  <si>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</si>
  <si>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</si>
  <si>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</si>
  <si>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</si>
  <si>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</si>
  <si>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</si>
  <si>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</si>
  <si>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</si>
  <si>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</si>
  <si>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</si>
  <si>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</si>
  <si>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</si>
  <si>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</si>
  <si>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</si>
  <si>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</si>
  <si>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</si>
  <si>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</si>
  <si>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</si>
  <si>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</si>
  <si>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</si>
  <si>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</si>
  <si>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</si>
  <si>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</si>
  <si>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</si>
  <si>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</si>
  <si>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</si>
  <si>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</si>
  <si>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</si>
  <si>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</si>
  <si>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</si>
  <si>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</si>
  <si>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</si>
  <si>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</si>
  <si>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</si>
  <si>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</si>
  <si>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</si>
  <si>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</si>
  <si>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</si>
  <si>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</si>
  <si>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</si>
  <si>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</si>
  <si>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</si>
  <si>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</si>
  <si>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</si>
  <si>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</si>
  <si>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</si>
  <si>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</si>
  <si>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</si>
  <si>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</si>
  <si>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</si>
  <si>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</si>
  <si>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</si>
  <si>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</si>
  <si>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</si>
  <si>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</si>
  <si>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</si>
  <si>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</si>
  <si>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</si>
  <si>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</si>
  <si>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</si>
  <si>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</si>
  <si>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</si>
  <si>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</si>
  <si>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</si>
  <si>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</si>
  <si>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</si>
  <si>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</si>
  <si>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</si>
  <si>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</si>
  <si>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</si>
  <si>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</si>
  <si>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</si>
  <si>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</si>
  <si>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</si>
  <si>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</si>
  <si>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</si>
  <si>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</si>
  <si>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</si>
  <si>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</si>
  <si>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</si>
  <si>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</si>
  <si>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</si>
  <si>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</si>
  <si>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</si>
  <si>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</si>
  <si>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</si>
  <si>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</si>
  <si>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</si>
  <si>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</si>
  <si>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</si>
  <si>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</si>
  <si>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</si>
  <si>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</si>
  <si>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</si>
  <si>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</si>
  <si>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</si>
  <si>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</si>
  <si>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</si>
  <si>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</si>
  <si>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</si>
  <si>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</si>
  <si>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</si>
  <si>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</si>
  <si>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</si>
  <si>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</si>
  <si>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</si>
  <si>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</si>
  <si>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</si>
  <si>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</si>
  <si>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</si>
  <si>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</si>
  <si>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</si>
  <si>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</si>
  <si>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</si>
  <si>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</si>
  <si>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</si>
  <si>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</si>
  <si>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</si>
  <si>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</si>
  <si>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</si>
  <si>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</si>
  <si>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</si>
  <si>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</si>
  <si>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</si>
  <si>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</si>
  <si>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</si>
  <si>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</si>
  <si>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</si>
  <si>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</si>
  <si>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</si>
  <si>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</si>
  <si>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</si>
  <si>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</si>
  <si>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</si>
  <si>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</si>
  <si>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</si>
  <si>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</si>
  <si>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</si>
  <si>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</si>
  <si>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</si>
  <si>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</si>
  <si>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</si>
  <si>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</si>
  <si>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</si>
  <si>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</si>
  <si>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</si>
  <si>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</si>
  <si>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</si>
  <si>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</si>
  <si>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</si>
  <si>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</si>
  <si>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</si>
  <si>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</si>
  <si>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</si>
  <si>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</si>
  <si>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</si>
  <si>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</si>
  <si>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</si>
  <si>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</si>
  <si>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</si>
  <si>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</si>
  <si>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</si>
  <si>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</si>
  <si>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</si>
  <si>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</si>
  <si>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</si>
  <si>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</si>
  <si>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</si>
  <si>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</si>
  <si>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</si>
  <si>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</si>
  <si>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</si>
  <si>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</si>
  <si>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</si>
  <si>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</si>
  <si>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</si>
  <si>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</si>
  <si>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</si>
  <si>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</si>
  <si>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</si>
  <si>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</si>
  <si>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</si>
  <si>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</si>
  <si>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</si>
  <si>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</si>
  <si>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</si>
  <si>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</si>
  <si>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</si>
  <si>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</si>
  <si>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</si>
  <si>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</si>
  <si>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</si>
  <si>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</si>
  <si>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</si>
  <si>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</si>
  <si>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</si>
  <si>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</si>
  <si>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</si>
  <si>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</si>
  <si>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</si>
  <si>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</si>
  <si>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</si>
  <si>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</si>
  <si>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</si>
  <si>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</si>
  <si>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</si>
  <si>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</si>
  <si>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</si>
  <si>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</si>
  <si>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</si>
  <si>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</si>
  <si>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</si>
  <si>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</si>
  <si>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</si>
  <si>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</si>
  <si>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</si>
  <si>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</si>
  <si>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</si>
  <si>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</si>
  <si>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</si>
  <si>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</si>
  <si>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</si>
  <si>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</si>
  <si>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</si>
  <si>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</si>
  <si>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</si>
  <si>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</si>
  <si>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</si>
  <si>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</si>
  <si>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</si>
  <si>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</si>
  <si>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</si>
  <si>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</si>
  <si>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</si>
  <si>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</si>
  <si>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</si>
  <si>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</si>
  <si>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</si>
  <si>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</si>
  <si>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</si>
  <si>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</si>
  <si>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</si>
  <si>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</si>
  <si>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</si>
  <si>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</si>
  <si>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</si>
  <si>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</si>
  <si>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</si>
  <si>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</si>
  <si>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</si>
  <si>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</si>
  <si>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</si>
  <si>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</si>
  <si>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</si>
  <si>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</si>
  <si>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</si>
  <si>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</si>
  <si>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</si>
  <si>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</si>
  <si>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</si>
  <si>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</si>
  <si>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</si>
  <si>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</si>
  <si>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</si>
  <si>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</si>
  <si>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</si>
  <si>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</si>
  <si>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</si>
  <si>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</si>
  <si>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</si>
  <si>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</si>
  <si>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</si>
  <si>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</si>
  <si>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</si>
  <si>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</si>
  <si>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</si>
  <si>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</si>
  <si>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</si>
  <si>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</si>
  <si>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</si>
  <si>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</si>
  <si>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</si>
  <si>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</si>
  <si>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</si>
  <si>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</si>
  <si>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</si>
  <si>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</si>
  <si>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</si>
  <si>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</si>
  <si>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</si>
  <si>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</si>
  <si>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</si>
  <si>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</si>
  <si>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</si>
  <si>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</si>
  <si>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</si>
  <si>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</si>
  <si>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</si>
  <si>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</si>
  <si>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</si>
  <si>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</si>
  <si>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</si>
  <si>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</si>
  <si>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</si>
  <si>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</si>
  <si>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</si>
  <si>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</si>
  <si>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</si>
  <si>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</si>
  <si>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</si>
  <si>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</si>
  <si>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</si>
  <si>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</si>
  <si>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</si>
  <si>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</si>
  <si>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</si>
  <si>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</si>
  <si>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</si>
  <si>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</si>
  <si>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</si>
  <si>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</si>
  <si>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</si>
  <si>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</si>
  <si>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</si>
  <si>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</si>
  <si>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</si>
  <si>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</si>
  <si>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</si>
  <si>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</si>
  <si>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</si>
  <si>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</si>
  <si>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</si>
  <si>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</si>
  <si>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</si>
  <si>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</si>
  <si>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</si>
  <si>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</si>
  <si>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</si>
  <si>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</si>
  <si>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</si>
  <si>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</si>
  <si>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</si>
  <si>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</si>
  <si>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</si>
  <si>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</si>
  <si>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</si>
  <si>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</si>
  <si>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</si>
  <si>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</si>
  <si>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</si>
  <si>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</si>
  <si>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</si>
  <si>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</si>
  <si>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</si>
  <si>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</si>
  <si>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</si>
  <si>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</si>
  <si>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</si>
  <si>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</si>
  <si>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</si>
  <si>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</si>
  <si>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</si>
  <si>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</si>
  <si>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</si>
  <si>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</si>
  <si>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</si>
  <si>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</si>
  <si>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</si>
  <si>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</si>
  <si>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</si>
  <si>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</si>
  <si>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</si>
  <si>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</si>
  <si>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</si>
  <si>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</si>
  <si>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</si>
  <si>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</si>
  <si>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</si>
  <si>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</si>
  <si>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</si>
  <si>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</si>
  <si>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</si>
  <si>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</si>
  <si>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</si>
  <si>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</si>
  <si>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</si>
  <si>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</si>
  <si>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</si>
  <si>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</si>
  <si>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</si>
  <si>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</si>
  <si>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</si>
  <si>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</si>
  <si>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</si>
  <si>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</si>
  <si>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</si>
  <si>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</si>
  <si>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</si>
  <si>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</si>
  <si>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</si>
  <si>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</si>
  <si>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</si>
  <si>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</si>
  <si>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</si>
  <si>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</si>
  <si>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</si>
  <si>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</si>
  <si>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</si>
  <si>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</si>
  <si>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</si>
  <si>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</si>
  <si>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</si>
  <si>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</si>
  <si>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</si>
  <si>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</si>
  <si>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</si>
  <si>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</si>
  <si>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</si>
  <si>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</si>
  <si>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</si>
  <si>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</si>
  <si>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</si>
  <si>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</si>
  <si>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</si>
  <si>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</si>
  <si>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</si>
  <si>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</si>
  <si>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</si>
  <si>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</si>
  <si>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</si>
  <si>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</si>
  <si>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</si>
  <si>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</si>
  <si>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</si>
  <si>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</si>
  <si>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</si>
  <si>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</si>
  <si>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</si>
  <si>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</si>
  <si>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</si>
  <si>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</si>
  <si>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</si>
  <si>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</si>
  <si>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</si>
  <si>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</si>
  <si>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</si>
  <si>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</si>
  <si>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</si>
  <si>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</si>
  <si>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</si>
  <si>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</si>
  <si>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</si>
  <si>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</si>
  <si>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</si>
  <si>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</si>
  <si>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</si>
  <si>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</si>
  <si>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</si>
  <si>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</si>
  <si>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</si>
  <si>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</si>
  <si>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</si>
  <si>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</si>
  <si>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</si>
  <si>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</si>
  <si>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</si>
  <si>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</si>
  <si>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</si>
  <si>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</si>
  <si>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</si>
  <si>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</si>
  <si>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</si>
  <si>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</si>
  <si>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</si>
  <si>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</si>
  <si>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</si>
  <si>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</si>
  <si>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</si>
  <si>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</si>
  <si>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</si>
  <si>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</si>
  <si>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</si>
  <si>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</si>
  <si>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</si>
  <si>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</si>
  <si>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</si>
  <si>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</si>
  <si>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</si>
  <si>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</si>
  <si>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</si>
  <si>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</si>
  <si>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</si>
  <si>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</si>
  <si>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</si>
  <si>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</si>
  <si>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</si>
  <si>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</si>
  <si>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</si>
  <si>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</si>
  <si>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</si>
  <si>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</si>
  <si>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</si>
  <si>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</si>
  <si>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</si>
  <si>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</si>
  <si>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</si>
  <si>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</si>
  <si>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</si>
  <si>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</si>
  <si>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</si>
  <si>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</si>
  <si>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</si>
  <si>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</si>
  <si>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</si>
  <si>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</si>
  <si>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</si>
  <si>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</si>
  <si>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</si>
  <si>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</si>
  <si>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</si>
  <si>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</si>
  <si>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</si>
  <si>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</si>
  <si>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</si>
  <si>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</si>
  <si>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</si>
  <si>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</si>
  <si>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</si>
  <si>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</si>
  <si>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</si>
  <si>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</si>
  <si>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</si>
  <si>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</si>
  <si>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</si>
  <si>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</si>
  <si>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</si>
  <si>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</si>
  <si>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</si>
  <si>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</si>
  <si>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</si>
  <si>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</si>
  <si>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</si>
  <si>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</si>
  <si>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</si>
  <si>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</si>
  <si>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</si>
  <si>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</si>
  <si>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</si>
  <si>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</si>
  <si>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</si>
  <si>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</si>
  <si>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</si>
  <si>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</si>
  <si>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</si>
  <si>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</si>
  <si>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</si>
  <si>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</si>
  <si>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</si>
  <si>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</si>
  <si>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</si>
  <si>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</si>
  <si>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</si>
  <si>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</si>
  <si>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</si>
  <si>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</si>
  <si>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</si>
  <si>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</si>
  <si>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</si>
  <si>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</si>
  <si>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</si>
  <si>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</si>
  <si>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</si>
  <si>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</si>
  <si>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</si>
  <si>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</si>
  <si>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</si>
  <si>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</si>
  <si>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</si>
  <si>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</si>
  <si>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</si>
  <si>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</si>
  <si>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</si>
  <si>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</si>
  <si>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</si>
  <si>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</si>
  <si>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</si>
  <si>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</si>
  <si>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</si>
  <si>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</si>
  <si>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</si>
  <si>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</si>
  <si>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</si>
  <si>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</si>
  <si>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</si>
  <si>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</si>
  <si>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</si>
  <si>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</si>
  <si>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</si>
  <si>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</si>
  <si>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</si>
  <si>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</si>
  <si>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</si>
  <si>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</si>
  <si>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</si>
  <si>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</si>
  <si>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</si>
  <si>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</si>
  <si>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</si>
  <si>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</si>
  <si>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</si>
  <si>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</si>
  <si>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</si>
  <si>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</si>
  <si>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</si>
  <si>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</si>
  <si>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</si>
  <si>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</si>
  <si>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</si>
  <si>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</si>
  <si>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</si>
  <si>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</si>
  <si>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</si>
  <si>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</si>
  <si>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</si>
  <si>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</si>
  <si>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</si>
  <si>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</si>
  <si>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</si>
  <si>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</si>
  <si>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</si>
  <si>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</si>
  <si>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</si>
  <si>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</si>
  <si>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</si>
  <si>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</si>
  <si>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</si>
  <si>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</si>
  <si>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</si>
  <si>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</si>
  <si>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</si>
  <si>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</si>
  <si>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</si>
  <si>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</si>
  <si>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</si>
  <si>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</si>
  <si>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</si>
  <si>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</si>
  <si>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</si>
  <si>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</si>
  <si>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</si>
  <si>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</si>
  <si>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</si>
  <si>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</si>
  <si>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</si>
  <si>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</si>
  <si>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</si>
  <si>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</si>
  <si>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</si>
  <si>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</si>
  <si>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</si>
  <si>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</si>
  <si>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</si>
  <si>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</si>
  <si>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</si>
  <si>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</si>
  <si>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</si>
  <si>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</si>
  <si>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</si>
  <si>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</si>
  <si>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</si>
  <si>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</si>
  <si>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</si>
  <si>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</si>
  <si>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</si>
  <si>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</si>
  <si>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</si>
  <si>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</si>
  <si>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</si>
  <si>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</si>
  <si>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</si>
  <si>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</si>
  <si>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</si>
  <si>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</si>
  <si>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</si>
  <si>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</si>
  <si>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</si>
  <si>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</si>
  <si>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</si>
  <si>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</si>
  <si>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</si>
  <si>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</si>
  <si>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</si>
  <si>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</si>
  <si>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</si>
  <si>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</si>
  <si>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</si>
  <si>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</si>
  <si>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</si>
  <si>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</si>
  <si>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</si>
  <si>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</si>
  <si>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</si>
  <si>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</si>
  <si>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</si>
  <si>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</si>
  <si>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</si>
  <si>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</si>
  <si>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</si>
  <si>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</si>
  <si>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</si>
  <si>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</si>
  <si>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</si>
  <si>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</si>
  <si>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</si>
  <si>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</si>
  <si>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</si>
  <si>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</si>
  <si>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</si>
  <si>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</si>
  <si>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</si>
  <si>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</si>
  <si>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</si>
  <si>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</si>
  <si>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</si>
  <si>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</si>
  <si>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</si>
  <si>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</si>
  <si>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</si>
  <si>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</si>
  <si>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</si>
  <si>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</si>
  <si>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</si>
  <si>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</si>
  <si>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</si>
  <si>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</si>
  <si>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</si>
  <si>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</si>
  <si>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</si>
  <si>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</si>
  <si>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</si>
  <si>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</si>
  <si>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</si>
  <si>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</si>
  <si>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</si>
  <si>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</si>
  <si>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</si>
  <si>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</si>
  <si>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</si>
  <si>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</si>
  <si>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</si>
  <si>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</si>
  <si>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</si>
  <si>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</si>
  <si>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</si>
  <si>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</si>
  <si>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</si>
  <si>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</si>
  <si>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</si>
  <si>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</si>
  <si>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</si>
  <si>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</si>
  <si>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</si>
  <si>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</si>
  <si>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</si>
  <si>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</si>
  <si>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</si>
  <si>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</si>
  <si>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</si>
  <si>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</si>
  <si>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</si>
  <si>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</si>
  <si>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</si>
  <si>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</si>
  <si>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</si>
  <si>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</si>
  <si>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</si>
  <si>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</si>
  <si>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</si>
  <si>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</si>
  <si>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</si>
  <si>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</si>
  <si>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</si>
  <si>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</si>
  <si>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</si>
  <si>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</si>
  <si>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</si>
  <si>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</si>
  <si>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</si>
  <si>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</si>
  <si>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</si>
  <si>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</si>
  <si>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</si>
  <si>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</si>
  <si>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</si>
  <si>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</si>
  <si>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</si>
  <si>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</si>
  <si>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</si>
  <si>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</si>
  <si>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</si>
  <si>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</si>
  <si>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</si>
  <si>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</si>
  <si>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</si>
  <si>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</si>
  <si>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</si>
  <si>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</si>
  <si>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</si>
  <si>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</si>
  <si>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</si>
  <si>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</si>
  <si>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</si>
  <si>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</si>
  <si>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</si>
  <si>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</si>
  <si>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</si>
  <si>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</si>
  <si>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</si>
  <si>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</si>
  <si>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</si>
  <si>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</si>
  <si>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</si>
  <si>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</si>
  <si>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</si>
  <si>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</si>
  <si>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</si>
  <si>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</si>
  <si>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</si>
  <si>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</si>
  <si>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</si>
  <si>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</si>
  <si>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</si>
  <si>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</si>
  <si>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</si>
  <si>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</si>
  <si>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</si>
  <si>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</si>
  <si>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</si>
  <si>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</si>
  <si>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</si>
  <si>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</si>
  <si>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</si>
  <si>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</si>
  <si>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</si>
  <si>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</si>
  <si>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</si>
  <si>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</si>
  <si>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</si>
  <si>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</si>
  <si>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</si>
  <si>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</si>
  <si>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</si>
  <si>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</si>
  <si>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</si>
  <si>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</si>
  <si>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</si>
  <si>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</si>
  <si>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</si>
  <si>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</si>
  <si>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</si>
  <si>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</si>
  <si>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</si>
  <si>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</si>
  <si>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</si>
  <si>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</si>
  <si>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</si>
  <si>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</si>
  <si>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</si>
  <si>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</si>
  <si>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</si>
  <si>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</si>
  <si>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</si>
  <si>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</si>
  <si>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</si>
  <si>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</si>
  <si>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</si>
  <si>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</si>
  <si>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</si>
  <si>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</si>
  <si>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</si>
  <si>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</si>
  <si>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</si>
  <si>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</si>
  <si>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</si>
  <si>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</si>
  <si>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</si>
  <si>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</si>
  <si>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</si>
  <si>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</si>
  <si>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</si>
  <si>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</si>
  <si>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</si>
  <si>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</si>
  <si>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</si>
  <si>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</si>
  <si>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</si>
  <si>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</si>
  <si>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</si>
  <si>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</si>
  <si>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</si>
  <si>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</si>
  <si>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</si>
  <si>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</si>
  <si>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</si>
  <si>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</si>
  <si>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</si>
  <si>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</si>
  <si>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</si>
  <si>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</si>
  <si>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</si>
  <si>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</si>
  <si>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</si>
  <si>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</si>
  <si>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</si>
  <si>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</si>
  <si>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</si>
  <si>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</si>
  <si>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</si>
  <si>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</si>
  <si>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</si>
  <si>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</si>
  <si>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</si>
  <si>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</si>
  <si>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</si>
  <si>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</si>
  <si>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</si>
  <si>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</si>
  <si>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</si>
  <si>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</si>
  <si>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</si>
  <si>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</si>
  <si>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</si>
  <si>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</si>
  <si>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</si>
  <si>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</si>
  <si>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</si>
  <si>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</si>
  <si>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</si>
  <si>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</si>
  <si>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</si>
  <si>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</si>
  <si>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</si>
  <si>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</si>
  <si>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</si>
  <si>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</si>
  <si>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</si>
  <si>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</si>
  <si>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</si>
  <si>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</si>
  <si>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</si>
  <si>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</si>
  <si>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</si>
  <si>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</si>
  <si>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</si>
  <si>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</si>
  <si>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</si>
  <si>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</si>
  <si>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</si>
  <si>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</si>
  <si>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</si>
  <si>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</si>
  <si>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</si>
  <si>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</si>
  <si>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</si>
  <si>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</si>
  <si>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</si>
  <si>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</si>
  <si>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</si>
  <si>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</si>
  <si>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</si>
  <si>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</si>
  <si>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</si>
  <si>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</si>
  <si>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</si>
  <si>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</si>
  <si>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</si>
  <si>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</si>
  <si>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</si>
  <si>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</si>
  <si>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</si>
  <si>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</si>
  <si>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</si>
  <si>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</si>
  <si>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</si>
  <si>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</si>
  <si>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</si>
  <si>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</si>
  <si>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</si>
  <si>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</si>
  <si>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</si>
  <si>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</si>
  <si>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</si>
  <si>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</si>
  <si>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</si>
  <si>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</si>
  <si>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</si>
  <si>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</si>
  <si>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</si>
  <si>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</si>
  <si>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</si>
  <si>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</si>
  <si>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</si>
  <si>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</si>
  <si>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</si>
  <si>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</si>
  <si>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</si>
  <si>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</si>
  <si>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</si>
  <si>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</si>
  <si>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</si>
  <si>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</si>
  <si>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</si>
  <si>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</si>
  <si>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</si>
  <si>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</si>
  <si>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</si>
  <si>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</si>
  <si>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</si>
  <si>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</si>
  <si>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</si>
  <si>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</si>
  <si>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</si>
  <si>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</si>
  <si>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</si>
  <si>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</si>
  <si>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</si>
  <si>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</si>
  <si>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</si>
  <si>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</si>
  <si>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</si>
  <si>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</si>
  <si>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</si>
  <si>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</si>
  <si>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</si>
  <si>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</si>
  <si>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</si>
  <si>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</si>
  <si>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</si>
  <si>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</si>
  <si>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</si>
  <si>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</si>
  <si>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</si>
  <si>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</si>
  <si>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</si>
  <si>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</si>
  <si>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</si>
  <si>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</si>
  <si>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</si>
  <si>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</si>
  <si>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</si>
  <si>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</si>
  <si>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</si>
  <si>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</si>
  <si>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</si>
  <si>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</si>
  <si>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</si>
  <si>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</si>
  <si>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</si>
  <si>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</si>
  <si>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</si>
  <si>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</si>
  <si>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</si>
  <si>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</si>
  <si>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</si>
  <si>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</si>
  <si>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</si>
  <si>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</si>
  <si>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</si>
  <si>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</si>
  <si>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</si>
  <si>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</si>
  <si>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</si>
  <si>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</si>
  <si>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</si>
  <si>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</si>
  <si>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</si>
  <si>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</si>
  <si>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</si>
  <si>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</si>
  <si>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</si>
  <si>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</si>
  <si>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</si>
  <si>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</si>
  <si>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</si>
  <si>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</si>
  <si>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</si>
  <si>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</si>
  <si>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</si>
  <si>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</si>
  <si>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</si>
  <si>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</si>
  <si>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</si>
  <si>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</si>
  <si>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</si>
  <si>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</si>
  <si>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</si>
  <si>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</si>
  <si>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</si>
  <si>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</si>
  <si>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</si>
  <si>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</si>
  <si>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</si>
  <si>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</si>
  <si>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</si>
  <si>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</si>
  <si>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</si>
  <si>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</si>
  <si>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</si>
  <si>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</si>
  <si>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</si>
  <si>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</si>
  <si>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</si>
  <si>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</si>
  <si>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</si>
  <si>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</si>
  <si>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</si>
  <si>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</si>
  <si>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</si>
  <si>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</si>
  <si>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</si>
  <si>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</si>
  <si>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</si>
  <si>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</si>
  <si>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</si>
  <si>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</si>
  <si>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</si>
  <si>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</si>
  <si>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</si>
  <si>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</si>
  <si>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</si>
  <si>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</si>
  <si>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</si>
  <si>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</si>
  <si>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</si>
  <si>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</si>
  <si>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</si>
  <si>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</si>
  <si>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</si>
  <si>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</si>
  <si>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</si>
  <si>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</si>
  <si>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</si>
  <si>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</si>
  <si>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</si>
  <si>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</si>
  <si>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</si>
  <si>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</si>
  <si>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</si>
  <si>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</si>
  <si>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</si>
  <si>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</si>
  <si>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</si>
  <si>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</si>
  <si>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</si>
  <si>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</si>
  <si>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</si>
  <si>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</si>
  <si>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</si>
  <si>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</si>
  <si>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</si>
  <si>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</si>
  <si>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</si>
  <si>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</si>
  <si>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</si>
  <si>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</si>
  <si>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</si>
  <si>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</si>
  <si>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</si>
  <si>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</si>
  <si>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</si>
  <si>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</si>
  <si>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</si>
  <si>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</si>
  <si>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</si>
  <si>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</si>
  <si>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</si>
  <si>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</si>
  <si>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</si>
  <si>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</si>
  <si>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</si>
  <si>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</si>
  <si>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</si>
  <si>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</si>
  <si>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</si>
  <si>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</si>
  <si>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</si>
  <si>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</si>
  <si>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</si>
  <si>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</si>
  <si>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</si>
  <si>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</si>
  <si>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</si>
  <si>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</si>
  <si>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</si>
  <si>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</si>
  <si>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</si>
  <si>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</si>
  <si>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</si>
  <si>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</si>
  <si>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</si>
  <si>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</si>
  <si>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</si>
  <si>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</si>
  <si>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</si>
  <si>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</si>
  <si>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</si>
  <si>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</si>
  <si>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</si>
  <si>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</si>
  <si>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</si>
  <si>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</si>
  <si>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</si>
  <si>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</si>
  <si>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</si>
  <si>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</si>
  <si>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</si>
  <si>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</si>
  <si>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</si>
  <si>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</si>
  <si>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</si>
  <si>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</si>
  <si>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</si>
  <si>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</si>
  <si>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</si>
  <si>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</si>
  <si>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</si>
  <si>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</si>
  <si>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</si>
  <si>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</si>
  <si>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</si>
  <si>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</si>
  <si>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</si>
  <si>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</si>
  <si>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</si>
  <si>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</si>
  <si>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</si>
  <si>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</si>
  <si>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</si>
  <si>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</si>
  <si>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</si>
  <si>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</si>
  <si>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</si>
  <si>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</si>
  <si>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</si>
  <si>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</si>
  <si>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</si>
  <si>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</si>
  <si>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</si>
  <si>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</si>
  <si>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</si>
  <si>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</si>
  <si>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</si>
  <si>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</si>
  <si>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</si>
  <si>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</si>
  <si>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</si>
  <si>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</si>
  <si>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</si>
  <si>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</si>
  <si>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</si>
  <si>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</si>
  <si>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</si>
  <si>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</si>
  <si>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</si>
  <si>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</si>
  <si>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</si>
  <si>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</si>
  <si>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</si>
  <si>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</si>
  <si>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</si>
  <si>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</si>
  <si>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</si>
  <si>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</si>
  <si>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</si>
  <si>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</si>
  <si>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</si>
  <si>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</si>
  <si>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</si>
  <si>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</si>
  <si>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</si>
  <si>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</si>
  <si>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</si>
  <si>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</si>
  <si>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</si>
  <si>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</si>
  <si>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</si>
  <si>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</si>
  <si>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</si>
  <si>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</si>
  <si>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</si>
  <si>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</si>
  <si>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</si>
  <si>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</si>
  <si>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</si>
  <si>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</si>
  <si>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</si>
  <si>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</si>
  <si>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</si>
  <si>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</si>
  <si>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</si>
  <si>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</si>
  <si>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</si>
  <si>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</si>
  <si>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</si>
  <si>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</si>
  <si>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</si>
  <si>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</si>
  <si>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</si>
  <si>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</si>
  <si>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</si>
  <si>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</si>
  <si>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</si>
  <si>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</si>
  <si>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</si>
  <si>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</si>
  <si>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</si>
  <si>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</si>
  <si>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</si>
  <si>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</si>
  <si>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</si>
  <si>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</si>
  <si>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</si>
  <si>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</si>
  <si>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</si>
  <si>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</si>
  <si>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</si>
  <si>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</si>
  <si>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</si>
  <si>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</si>
  <si>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</si>
  <si>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</si>
  <si>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</si>
  <si>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</si>
  <si>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</si>
  <si>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</si>
  <si>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</si>
  <si>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</si>
  <si>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</si>
  <si>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</si>
  <si>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</si>
  <si>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</si>
  <si>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</si>
  <si>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</si>
  <si>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</si>
  <si>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</si>
  <si>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</si>
  <si>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</si>
  <si>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</si>
  <si>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</si>
  <si>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</si>
  <si>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</si>
  <si>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</si>
  <si>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</si>
  <si>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</si>
  <si>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</si>
  <si>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</si>
  <si>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</si>
  <si>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</si>
  <si>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</si>
  <si>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</si>
  <si>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</si>
  <si>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</si>
  <si>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</si>
  <si>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</si>
  <si>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</si>
  <si>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</si>
  <si>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</si>
  <si>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</si>
  <si>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</si>
  <si>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</si>
  <si>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</si>
  <si>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</si>
  <si>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</si>
  <si>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</si>
  <si>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</si>
  <si>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</si>
  <si>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</si>
  <si>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</si>
  <si>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</si>
  <si>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</si>
  <si>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</si>
  <si>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</si>
  <si>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</si>
  <si>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</si>
  <si>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</si>
  <si>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</si>
  <si>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</si>
  <si>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</si>
  <si>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</si>
  <si>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</si>
  <si>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</si>
  <si>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</si>
  <si>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</si>
  <si>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</si>
  <si>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</si>
  <si>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</si>
  <si>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</si>
  <si>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</si>
  <si>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</si>
  <si>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</si>
  <si>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</si>
  <si>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</si>
  <si>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</si>
  <si>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</si>
  <si>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</si>
  <si>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</si>
  <si>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</si>
  <si>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</si>
  <si>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</si>
  <si>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</si>
  <si>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</si>
  <si>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</si>
  <si>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</si>
  <si>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</si>
  <si>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</si>
  <si>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</si>
  <si>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</si>
  <si>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</si>
  <si>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</si>
  <si>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</si>
  <si>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</si>
  <si>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</si>
  <si>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</si>
  <si>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</si>
  <si>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</si>
  <si>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</si>
  <si>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</si>
  <si>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</si>
  <si>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</si>
  <si>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</si>
  <si>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</si>
  <si>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</si>
  <si>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</si>
  <si>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</si>
  <si>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</si>
  <si>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</si>
  <si>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</si>
  <si>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</si>
  <si>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</si>
  <si>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</si>
  <si>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</si>
  <si>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</si>
  <si>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</si>
  <si>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</si>
  <si>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</si>
  <si>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</si>
  <si>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</si>
  <si>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</si>
  <si>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</si>
  <si>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</si>
  <si>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</si>
  <si>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</si>
  <si>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</si>
  <si>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</si>
  <si>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</si>
  <si>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</si>
  <si>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</si>
  <si>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</si>
  <si>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</si>
  <si>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</si>
  <si>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</si>
  <si>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</si>
  <si>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</si>
  <si>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</si>
  <si>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</si>
  <si>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</si>
  <si>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</si>
  <si>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</si>
  <si>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</si>
  <si>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</si>
  <si>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</si>
  <si>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</si>
  <si>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</si>
  <si>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</si>
  <si>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</si>
  <si>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</si>
  <si>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</si>
  <si>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</si>
  <si>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</si>
  <si>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</si>
  <si>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</si>
  <si>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</si>
  <si>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</si>
  <si>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</si>
  <si>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</si>
  <si>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</si>
  <si>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</si>
  <si>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</si>
  <si>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</si>
  <si>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</si>
  <si>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</si>
  <si>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</si>
  <si>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</si>
  <si>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</si>
  <si>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</si>
  <si>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</si>
  <si>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</si>
  <si>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</si>
  <si>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</si>
  <si>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</si>
  <si>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</si>
  <si>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</si>
  <si>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</si>
  <si>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</si>
  <si>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</si>
  <si>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</si>
  <si>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</si>
  <si>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</si>
  <si>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</si>
  <si>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</si>
  <si>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</si>
  <si>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</si>
  <si>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</si>
  <si>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</si>
  <si>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</si>
  <si>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</si>
  <si>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</si>
  <si>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</si>
  <si>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</si>
  <si>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</si>
  <si>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</si>
  <si>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</si>
  <si>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</si>
  <si>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</si>
  <si>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</si>
  <si>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</si>
  <si>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</si>
  <si>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</si>
  <si>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</si>
  <si>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</si>
  <si>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</si>
  <si>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</si>
  <si>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</si>
  <si>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</si>
  <si>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</si>
  <si>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</si>
  <si>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</si>
  <si>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</si>
  <si>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</si>
  <si>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</si>
  <si>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</si>
  <si>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</si>
  <si>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</si>
  <si>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</si>
  <si>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</si>
  <si>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</si>
  <si>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</si>
  <si>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</si>
  <si>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</si>
  <si>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</si>
  <si>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</si>
  <si>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</si>
  <si>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</si>
  <si>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</si>
  <si>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</si>
  <si>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</si>
  <si>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</si>
  <si>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</si>
  <si>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</si>
  <si>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</si>
  <si>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</si>
  <si>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</si>
  <si>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</si>
  <si>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</si>
  <si>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</si>
  <si>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</si>
  <si>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</si>
  <si>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</si>
  <si>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</si>
  <si>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</si>
  <si>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</si>
  <si>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</si>
  <si>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</si>
  <si>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</si>
  <si>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</si>
  <si>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</si>
  <si>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</si>
  <si>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</si>
  <si>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</si>
  <si>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</si>
  <si>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</si>
  <si>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</si>
  <si>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</si>
  <si>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</si>
  <si>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</si>
  <si>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</si>
  <si>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</si>
  <si>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</si>
  <si>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</si>
  <si>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</si>
  <si>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</si>
  <si>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</si>
  <si>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</si>
  <si>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</si>
  <si>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</si>
  <si>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</si>
  <si>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</si>
  <si>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</si>
  <si>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</si>
  <si>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</si>
  <si>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</si>
  <si>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</si>
  <si>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</si>
  <si>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</si>
  <si>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</si>
  <si>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</si>
  <si>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</si>
  <si>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</si>
  <si>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</si>
  <si>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</si>
  <si>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</si>
  <si>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</si>
  <si>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</si>
  <si>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</si>
  <si>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</si>
  <si>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</si>
  <si>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</si>
  <si>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</si>
  <si>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</si>
  <si>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</si>
  <si>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</si>
  <si>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</si>
  <si>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</si>
  <si>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</si>
  <si>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</si>
  <si>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</si>
  <si>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</si>
  <si>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</si>
  <si>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</si>
  <si>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</si>
  <si>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</si>
  <si>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</si>
  <si>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</si>
  <si>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</si>
  <si>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</si>
  <si>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</si>
  <si>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</si>
  <si>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</si>
  <si>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</si>
  <si>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</si>
  <si>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</si>
  <si>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</si>
  <si>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</si>
  <si>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</si>
  <si>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</si>
  <si>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</si>
  <si>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</si>
  <si>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</si>
  <si>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</si>
  <si>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</si>
  <si>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</si>
  <si>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</si>
  <si>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</si>
  <si>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</si>
  <si>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</si>
  <si>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</si>
  <si>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</si>
  <si>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</si>
  <si>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</si>
  <si>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</si>
  <si>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</si>
  <si>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</si>
  <si>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</si>
  <si>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</si>
  <si>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</si>
  <si>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</si>
  <si>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</si>
  <si>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</si>
  <si>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</si>
  <si>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</si>
  <si>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</si>
  <si>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</si>
  <si>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</si>
  <si>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</si>
  <si>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</si>
  <si>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</si>
  <si>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</si>
  <si>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</si>
  <si>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</si>
  <si>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</si>
  <si>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</si>
  <si>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</si>
  <si>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</si>
  <si>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</si>
  <si>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</si>
  <si>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</si>
  <si>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</si>
  <si>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</si>
  <si>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</si>
  <si>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</si>
  <si>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</si>
  <si>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</si>
  <si>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</si>
  <si>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</si>
  <si>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</si>
  <si>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</si>
  <si>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</si>
  <si>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</si>
  <si>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</si>
  <si>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</si>
  <si>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</si>
  <si>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</si>
  <si>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</si>
  <si>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</si>
  <si>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</si>
  <si>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</si>
  <si>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</si>
  <si>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</si>
  <si>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</si>
  <si>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</si>
  <si>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</si>
  <si>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</si>
  <si>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</si>
  <si>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</si>
  <si>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</si>
  <si>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</si>
  <si>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</si>
  <si>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</si>
  <si>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</si>
  <si>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</si>
  <si>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</si>
  <si>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</si>
  <si>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</si>
  <si>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</si>
  <si>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</si>
  <si>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</si>
  <si>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</si>
  <si>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</si>
  <si>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</si>
  <si>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</si>
  <si>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</si>
  <si>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</si>
  <si>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</si>
  <si>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</si>
  <si>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</si>
  <si>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</si>
  <si>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</si>
  <si>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</si>
  <si>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</si>
  <si>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</si>
  <si>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</si>
  <si>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</si>
  <si>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</si>
  <si>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</si>
  <si>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</si>
  <si>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</si>
  <si>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</si>
  <si>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</si>
  <si>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</si>
  <si>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</si>
  <si>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</si>
  <si>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</si>
  <si>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</si>
  <si>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</si>
  <si>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</si>
  <si>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</si>
  <si>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</si>
  <si>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</si>
  <si>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</si>
  <si>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</si>
  <si>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</si>
  <si>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</si>
  <si>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</si>
  <si>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</si>
  <si>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</si>
  <si>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</si>
  <si>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</si>
  <si>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</si>
  <si>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</si>
  <si>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</si>
  <si>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</si>
  <si>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</si>
  <si>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</si>
  <si>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</si>
  <si>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</si>
  <si>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</si>
  <si>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</si>
  <si>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</si>
  <si>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</si>
  <si>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</si>
  <si>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</si>
  <si>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</si>
  <si>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</si>
  <si>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</si>
  <si>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</si>
  <si>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</si>
  <si>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</si>
  <si>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</si>
  <si>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</si>
  <si>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</si>
  <si>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</si>
  <si>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</si>
  <si>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</si>
  <si>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</si>
  <si>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</si>
  <si>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</si>
  <si>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</si>
  <si>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</si>
  <si>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</si>
  <si>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</si>
  <si>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</si>
  <si>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</si>
  <si>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</si>
  <si>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</si>
  <si>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</si>
  <si>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</si>
  <si>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</si>
  <si>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</si>
  <si>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</si>
  <si>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</si>
  <si>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</si>
  <si>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</si>
  <si>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</si>
  <si>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</si>
  <si>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</si>
  <si>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</si>
  <si>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</si>
  <si>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</si>
  <si>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</si>
  <si>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</si>
  <si>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</si>
  <si>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</si>
  <si>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</si>
  <si>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</si>
  <si>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</si>
  <si>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</si>
  <si>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</si>
  <si>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</si>
  <si>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</si>
  <si>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</si>
  <si>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</si>
  <si>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</si>
  <si>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PCM-20251008-00001403</t>
  </si>
  <si>
    <t>Still no Access. Waiting for Aramco approval</t>
  </si>
  <si>
    <t xml:space="preserve"> PCM-20250215-00000830 </t>
  </si>
  <si>
    <t>LTE site still down and  site located in aramco area access issue need special permission</t>
  </si>
  <si>
    <t xml:space="preserve"> PCM-20251008-00001342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</si>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</sst>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275.63847395833</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2.0153935183770955E-3</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45938.586899652779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45938.586899652779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45938.586899652779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45938.586899652779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45938.586899652779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45938.586899652779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45938.586899652779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45938.586899652779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45938.586899652779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45938.586899652779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45938.586899652779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45938.586899652779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45938.586899652779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45938.586899652779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45938.586899652779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45938.586899652779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45938.586899652779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45938.586899652779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45938.586899652779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45938.586899652779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45938.586899652779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45938.586899652779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45938.586899652779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45938.586899652779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45938.586899652779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45938.586899652779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45938.586899652779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45938.586899652779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45938.586899652779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45938.586899652779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45938.586899652779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45938.586899652779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45938.586899652779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45938.586899652779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45938.586899652779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45938.586899652779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45938.586899652779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45938.586899652779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45938.586899652779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45938.586899652779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45938.586899652779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45938.586899652779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45938.586899652779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45938.586899652779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45938.586899652779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45938.586899652779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45938.586899652779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45938.586899652779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45938.586899652779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45938.586899652779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45938.586899652779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45938.586899652779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45938.586899652779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45938.586899652779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45938.586899652779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45938.586899652779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45938.586899652779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45938.586899652779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45938.586899652779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45938.586899652779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45938.586899652779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45938.586899652779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45938.586899652779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45938.586899652779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45938.586899652779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45938.586899652779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45938.586899652779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45938.586899652779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45938.586899652779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45938.586899652779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45938.586899652779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45938.586899652779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45938.586899652779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45938.586899652779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45938.586899652779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45938.586899652779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45938.586899652779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D2F5F3F6-CE46-4CF2-B92D-F3DFA204814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131.85981655092473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113.58706192129466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38866</v>
      </c>
      <c r="E6" s="120" t="s">
        <v>39045</v>
      </c>
      <c r="F6" s="121">
        <v>45938.564583333333</v>
      </c>
      <c r="G6" s="122">
        <f ca="1">IFERROR(NOW()-F6,"-")</f>
        <v>2.2316319445963018E-2</v>
      </c>
      <c r="H6" s="121">
        <v>45938.540277777778</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26337</v>
      </c>
      <c r="E7" s="120" t="s">
        <v>38964</v>
      </c>
      <c r="F7" s="121">
        <v>45938.574641203704</v>
      </c>
      <c r="G7" s="122">
        <f ca="1">IFERROR(NOW()-F7,"-")</f>
        <v>1.2258449074579403E-2</v>
      </c>
      <c r="H7" s="121">
        <v>45938.568391203706</v>
      </c>
      <c r="I7" s="18" t="str">
        <f>IFERROR(VLOOKUP(D7,DB!A:F,6,0),"")</f>
        <v>SCECO</v>
      </c>
      <c r="J7" s="18" t="str">
        <f>IFERROR(VLOOKUP(D7,DB!A:G,7,0),"")</f>
        <v>Good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45938.586899652779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45938.586899652779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45938.586899652779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45938.586899652779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45938.586899652779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45938.586899652779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45938.586899652779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45938.586899652779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45938.586899652779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45938.586899652779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45938.586899652779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45938.586899652779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45938.586899652779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45938.586899652779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45938.586899652779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45938.586899652779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45938.586899652779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45938.586899652779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45938.586899652779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45938.586899652779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45938.586899652779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45938.586899652779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45938.586899652779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45938.586899652779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45938.586899652779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45938.586899652779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45938.586899652779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45938.586899652779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45938.586899652779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45938.586899652779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45938.586899652779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45938.586899652779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45938.586899652779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45938.586899652779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45938.586899652779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45938.586899652779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45938.586899652779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45938.586899652779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45938.586899652779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45938.586899652779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45938.586899652779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45938.586899652779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45938.586899652779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45938.586899652779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45938.586899652779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45938.586899652779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45938.586899652779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45938.586899652779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45938.586899652779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45938.586899652779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45938.586899652779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45938.586899652779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45938.586899652779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45938.586899652779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45938.586899652779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45938.586899652779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45938.586899652779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45938.586899652779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45938.586899652779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45938.586899652779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45938.586899652779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45938.586899652779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45938.586899652779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45938.586899652779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45938.586899652779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45938.586899652779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45938.586899652779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45938.586899652779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45938.586899652779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45938.586899652779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45938.586899652779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45938.586899652779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45938.586899652779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45938.586899652779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45938.586899652779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45938.586899652779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45938.586899652779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45938.586899652779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45938.586899652779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45938.586899652779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45938.586899652779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45938.586899652779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45938.586899652779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45938.586899652779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45938.586899652779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45938.586899652779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45938.586899652779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45938.586899652779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45938.586899652779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45938.586899652779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45938.586899652779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45938.586899652779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45938.586899652779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45938.586899652779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45938.586899652779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45938.586899652779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45938.586899652779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45938.586899652779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45938.586899652779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45938.586899652779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45938.586899652779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45938.586899652779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45938.586899652779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45938.586899652779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45938.586899652779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45938.586899652779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45938.586899652779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45938.586899652779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45938.586899652779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45938.586899652779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45938.586899652779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45938.586899652779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45938.586899652779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45938.586899652779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45938.586899652779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45938.586899652779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45938.586899652779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45938.586899652779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45938.586899652779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45938.586899652779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45938.586899652779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45938.586899652779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45938.586899652779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45938.586899652779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45938.586899652779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45938.586899652779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45938.586899652779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45938.586899652779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45938.586899652779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45938.586899652779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45938.586899652779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45938.586899652779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45938.586899652779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45938.586899652779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45938.586899652779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45938.586899652779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45938.586899652779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45938.586899652779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45938.586899652779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45938.586899652779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45938.586899652779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45938.586899652779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45938.586899652779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45938.586899652779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45938.586899652779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45938.586899652779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45938.586899652779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45938.586899652779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45938.586899652779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45938.586899652779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45938.586899652779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45938.586899652779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45938.586899652779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45938.586899652779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45938.586899652779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45938.586899652779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45938.586899652779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45938.586899652779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45938.586899652779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45938.586899652779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45938.586899652779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45938.586899652779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45938.586899652779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45938.586899652779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45938.586899652779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45938.586899652779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45938.586899652779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45938.586899652779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45938.586899652779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45938.586899652779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45938.586899652779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45938.586899652779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45938.586899652779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45938.586899652779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45938.586899652779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45938.586899652779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45938.586899652779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45938.586899652779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45938.586899652779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45938.586899652779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45938.586899652779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45938.586899652779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45938.586899652779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45938.586899652779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45938.586899652779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45938.586899652779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45938.586899652779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45938.586899652779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45938.586899652779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45938.586899652779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45938.586899652779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45938.586899652779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45938.586899652779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45938.586899652779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45938.586899652779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45938.586899652779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45938.586899652779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45938.586899652779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45938.586899652779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45938.586899652779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45938.586899652779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45938.586899652779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45938.586899652779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45938.586899652779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45938.586899652779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45938.586899652779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45938.586899652779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45938.586899652779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45938.586899652779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45938.586899652779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45938.586899652779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45938.586899652779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45938.586899652779</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D16" sqref="D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45938.586899884256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45938.586899884256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45938.586899884256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45938.586899884256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45938.586899884256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45938.586899884256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45938.586899884256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45938.586899884256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45938.586899884256</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45938.586899884256</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45938.586899884256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45938.586899884256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45938.586899884256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45938.586899884256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45938.586899884256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45938.586899884256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45938.586899884256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45938.586899884256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45938.586899884256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45938.586899884256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45938.586899884256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45938.586899884256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45938.586899884256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45938.586899884256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45938.586899884256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45938.586899884256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45938.586899884256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45938.586899884256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45938.586899884256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45938.586899884256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45938.586899884256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45938.586899884256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45938.586899884256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45938.586899884256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45938.586899884256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45938.586899884256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45938.586899884256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45938.586899884256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45938.586899884256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45938.586899884256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45938.586899884256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45938.586899884256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45938.586899884256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45938.586899884256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45938.586899884256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45938.586899884256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45938.586899884256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45938.586899884256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45938.586899884256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45938.586899884256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45938.586899884256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45938.586899884256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45938.586899884256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45938.586899884256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45938.586899884256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45938.586899884256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45938.586899884256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45938.586899884256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45938.586899884256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45938.586899884256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45938.586899884256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45938.586899884256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45938.586899884256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45938.586899884256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45938.586899884256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45938.586899884256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45938.586899884256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45938.586899884256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45938.586899884256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45938.586899884256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45938.586899884256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45938.586899884256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45938.586899884256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45938.586899884256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45938.586899884256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45938.586899884256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45938.586899884256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45938.586899884256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45938.586899884256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45938.586899884256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45938.586899884256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45938.586899884256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45938.586899884256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45938.586899884256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45938.586899884256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45938.586899884256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45938.586899884256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45938.586899884256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45938.586899884256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45938.586899884256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45938.586899884256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45938.586899884256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45938.586899884256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45938.586899884256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45938.586899884256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45938.586899884256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45938.586899884256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45938.586899884256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45938.586899884256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45938.586899884256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45938.586899884256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45938.586899884256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45938.586899884256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45938.586899884256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45938.586899884256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45938.586899884256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45938.586899884256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45938.586899884256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45938.586899884256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45938.586899884256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45938.586899884256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45938.586899884256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45938.586899884256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45938.586899884256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45938.586899884256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45938.586899884256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45938.586899884256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45938.586899884256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45938.586899884256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45938.586899884256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45938.586899884256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45938.586899884256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45938.586899884256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45938.586899884256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45938.586899884256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45938.586899884256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45938.586899884256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45938.586899884256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45938.586899884256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45938.586899884256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45938.586899884256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45938.586899884256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45938.586899884256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45938.586899884256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45938.586899884256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45938.586899884256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45938.586899884256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45938.586899884256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45938.586899884256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45938.586899884256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45938.586899884256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45938.586899884256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45938.586899884256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45938.586899884256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45938.586899884256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45938.586899884256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45938.586899884256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45938.586899884256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45938.586899884256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45938.586899884256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45938.586899884256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45938.586899884256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45938.586899884256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45938.586899884256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45938.586899884256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45938.586899884256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45938.586899884256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45938.586899884256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45938.586899884256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45938.586899884256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45938.586899884256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45938.586899884256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45938.586899884256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45938.586899884256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45938.586899884256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45938.586899884256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45938.586899884256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45938.586899884256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45938.586899884256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45938.586899884256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45938.586899884256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45938.586899884256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45938.586899884256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45938.586899884256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45938.586899884256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45938.586899884256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45938.586899884256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45938.586899884256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45938.586899884256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45938.586899884256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45938.586899884256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45938.586899884256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45938.586899884256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45938.586899884256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45938.586899884256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45938.586899884256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45938.586899884256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45938.586899884256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45938.586899884256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45938.586899884256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45938.586899884256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45938.586899884256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45938.586899884256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45938.586899884256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45938.586899884256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45938.586899884256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45938.586899884256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45938.586899884256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45938.586899884256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45938.586899884256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45938.586899884256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45938.586899884256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45938.586899884256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45938.586899884256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45938.586899884256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45938.586899884256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45938.586899884256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45938.586899884256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45938.586899884256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45938.586899884256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45938.586899884256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45938.586899884256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45938.586899884256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45938.586899884256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45938.586899884256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45938.586899884256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45938.586899884256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45938.586899884256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45938.586899884256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45938.586899884256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45938.586899884256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45938.586899884256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45938.586899884256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45938.586899884256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45938.586899884256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45938.586899884256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45938.586899884256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45938.586899884256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45938.586899884256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45938.586899884256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45938.586899884256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45938.586899884256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45938.586899884256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45938.586899884256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45938.586899884256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45938.586899884256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45938.586899884256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45938.586899884256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45938.586899884256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45938.586899884256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45938.586899884256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45938.586899884256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45938.586899884256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45938.586899884256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45938.586899884256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45938.586899884256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45938.586899884256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45938.586899884256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45938.586899884256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45938.586899884256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45938.586899884256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45938.586899884256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45938.586899884256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45938.586899884256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45938.586899884256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45938.586899884256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45938.586899884256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45938.586899884256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45938.586899884256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45938.586899884256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45938.586899884256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45938.586899884256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45938.586899884256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45938.586899884256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45938.586899884256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45938.586899884256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45938.586899884256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45938.586899884256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45938.586899884256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45938.586899884256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45938.586899884256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45938.586899884256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45938.586899884256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45938.586899884256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45938.586899884256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45938.586899884256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45938.586899884256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45938.586899884256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45938.586899884256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45938.586899884256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45938.586899884256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45938.586899884256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45938.586899884256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45938.586899884256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45938.586899884256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45938.586899884256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45938.586899884256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45938.586899884256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45938.586899884256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45938.586899884256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45938.586899884256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45938.586899884256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45938.586899884256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45938.586899884256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45938.586899884256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45938.586899884256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45938.586899884256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45938.586899884256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45938.586899884256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45938.586899884256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45938.586899884256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45938.586899884256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45938.586899884256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45938.586899884256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45938.586899884256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45938.586899884256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45938.586899884256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45938.586899884256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45938.586899884256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45938.586899884256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45938.586899884256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45938.586899884256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45938.586899884256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45938.586899884256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45938.586899884256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45938.586899884256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45938.586899884256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45938.586899884256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45938.586899884256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45938.586899884256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45938.586899884256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45938.586899884256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45938.586899884256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45938.586899884256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45938.586899884256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45938.586899884256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45938.586899884256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45938.586899884256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45938.586899884256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45938.586899884256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45938.586899884256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45938.586899884256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45938.586899884256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45938.586899884256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45938.586899884256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45938.586899884256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45938.586899884256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45938.586899884256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45938.586899884256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45938.586899884256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45938.586899884256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45938.586899884256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45938.586899884256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45938.586899884256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45938.586899884256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45938.586899884256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45938.586899884256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45938.586899884256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45938.586899884256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45938.586899884256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45938.586899884256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45938.586899884256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45938.586899884256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45938.586899884256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45938.586899884256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45938.586899884256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45938.586899884256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45938.586899884256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45938.586899884256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45938.586899884256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45938.586899884256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45938.586899884256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45938.586899884256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45938.586899884256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45938.586899884256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45938.586899884256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45938.586899884256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45938.586899884256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45938.586899884256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45938.586899884256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45938.586899884256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45938.586899884256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45938.586899884256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45938.586899884256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45938.586899884256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45938.586899884256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45938.586899884256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45938.586899884256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45938.586899884256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45938.586899884256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45938.586899884256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45938.586899884256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45938.586899884256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45938.586899884256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45938.586899884256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45938.586899884256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45938.586899884256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45938.586899884256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45938.586899884256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45938.586899884256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45938.586899884256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45938.586899884256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45938.586899884256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45938.586899884256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45938.586899884256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45938.586899884256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45938.586899884256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45938.586899884256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45938.586899884256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45938.586899884256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45938.586899884256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45938.586899884256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45938.586899884256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45938.586899884256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45938.586899884256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45938.586899884256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45938.586899884256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45938.586899884256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45938.586899884256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45938.586899884256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45938.586899884256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45938.586899884256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45938.586899884256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45938.586899884256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45938.586899884256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45938.586899884256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45938.586899884256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45938.586899884256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45938.586899884256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45938.586899884256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45938.586899884256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45938.586899884256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45938.586899884256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45938.586899884256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45938.586899884256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45938.586899884256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45938.586899884256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45938.586899884256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45938.586899884256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45938.586899884256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45938.586899884256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45938.586899884256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45938.586899884256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45938.586899884256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45938.586899884256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45938.586899884256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45938.586899884256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45938.586899884256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45938.586899884256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45938.586899884256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45938.586899884256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45938.586899884256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45938.586899884256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45938.586899884256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45938.586899884256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45938.586899884256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45938.586899884256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45938.586899884256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45938.586899884256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45938.586899884256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45938.586899884256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45938.586899884256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45938.586899884256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45938.586899884256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45938.586899884256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45938.586899884256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45938.586899884256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45938.586899884256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45938.586899884256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45938.586899884256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45938.586899884256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45938.586899884256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45938.586899884256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45938.586899884256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45938.586899884256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45938.586899884256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45938.586899884256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45938.586899884256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45938.586899884256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45938.586899884256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45938.586899884256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45938.586899884256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45938.586899884256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45938.586899884256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45938.586899884256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45938.586899884256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45938.586899884256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45938.586899884256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45938.586899884256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45938.586899884256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45938.586899884256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45938.586899884256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45938.586899884256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45938.586899884256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45938.586899884256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45938.586899884256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45938.586899884256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45938.586899884256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45938.586899884256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45938.586899884256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45938.586899884256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45938.586899884256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45938.586899884256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45938.586899884256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45938.586899884256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45938.586899884256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45938.586899884256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45938.586899884256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45938.586899884256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45938.586899884256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45938.586899884256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45938.586899884256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45938.586899884256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45938.586899884256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45938.586899884256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45938.586899884256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45938.586899884256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45938.586899884256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45938.586899884256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45938.586899884256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45938.586899884256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45938.586899884256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45938.586899884256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45938.586899884256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45938.586899884256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45938.586899884256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45938.586899884256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45938.586899884256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45938.586899884256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45938.586899884256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45938.586899884256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45938.586899884256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45938.586899884256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45938.586899884256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45938.586899884256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45938.586899884256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45938.586899884256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45938.586899884256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45938.586899884256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45938.586899884256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45938.586899884256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45938.586899884256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45938.586899884256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45938.586899884256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45938.586899884256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45938.586899884256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45938.586899884256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45938.586899884256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45938.586899884256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45938.586899884256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45938.586899884256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45938.586899884256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45938.586899884256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45938.586899884256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45938.586899884256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45938.586899884256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45938.586899884256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45938.586899884256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45938.586899884256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45938.586899884256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45938.586899884256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45938.586899884256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45938.586899884256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45938.586899884256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45938.586899884256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45938.586899884256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45938.586899884256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45938.586899884256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45938.586899884256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45938.586899884256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45938.586899884256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45938.586899884256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45938.586899884256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45938.586899884256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45938.586899884256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45938.586899884256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45938.586899884256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45938.586899884256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45938.586899884256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45938.586899884256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45938.586899884256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45938.586899884256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45938.586899884256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45938.586899884256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45938.586899884256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45938.586899884256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45938.586899884256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45938.586899884256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45938.586899884256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45938.586899884256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45938.586899884256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45938.586899884256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45938.586899884256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45938.586899884256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45938.586899884256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45938.586899884256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45938.586899884256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45938.586899884256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45938.586899884256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45938.586899884256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45938.586899884256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45938.586899884256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45938.586899884256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45938.586899884256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45938.586899884256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45938.586899884256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45938.586899884256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45938.586899884256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45938.586899884256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45938.586899884256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45938.586899884256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45938.586899884256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45938.586899884256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45938.586899884256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45938.586899884256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45938.586899884256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45938.586899884256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45938.586899884256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45938.586899884256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45938.586899884256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45938.586899884256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45938.586899884256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45938.586899884256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45938.586899884256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45938.586899884256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45938.586899884256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45938.586899884256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45938.586899884256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45938.586899884256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45938.586899884256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45938.586899884256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45938.586899884256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45938.586899884256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45938.586899884256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45938.586899884256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45938.586899884256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45938.586899884256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45938.586899884256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45938.586899884256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45938.586899884256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45938.586899884256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45938.586899884256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45938.586899884256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45938.586899884256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45938.586899884256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45938.586899884256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45938.586899884256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45938.586899884256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45938.586899884256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45938.586899884256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45938.586899884256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45938.586899884256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45938.586899884256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45938.586899884256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45938.586899884256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45938.586899884256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45938.586899884256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45938.586899884256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45938.586899884256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45938.586899884256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45938.586899884256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45938.586899884256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45938.586899884256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45938.586899884256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45938.586899884256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45938.586899884256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45938.586899884256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45938.586899884256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45938.586899884256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45938.586899884256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45938.586899884256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45938.586899884256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45938.586899884256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45938.586899884256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45938.586899884256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45938.586899884256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45938.586899884256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45938.586899884256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45938.586899884256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45938.586899884256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45938.586899884256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45938.586899884256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45938.586899884256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45938.586899884256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45938.586899884256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45938.586899884256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45938.586899884256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45938.586899884256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45938.586899884256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45938.586899884256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45938.586899884256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45938.586899884256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45938.586899884256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45938.586899884256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45938.586899884256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45938.586899884256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45938.586899884256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45938.586899884256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45938.586899884256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45938.586899884256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45938.586899884256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45938.586899884256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45938.586899884256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45938.586899884256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45938.586899884256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45938.586899884256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45938.586899884256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45938.586899884256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45938.586899884256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45938.586899884256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45938.586899884256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45938.586899884256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45938.586899884256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45938.586899884256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45938.586899884256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45938.586899884256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45938.586899884256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45938.586899884256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45938.586899884256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45938.586899884256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45938.586899884256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45938.586899884256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45938.586899884256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45938.586899884256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45938.586899884256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45938.586899884256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45938.586899884256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45938.586899884256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45938.586899884256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45938.586899884256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45938.586899884256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45938.586899884256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45938.586899884256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45938.586899884256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45938.586899884256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45938.586899884256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45938.586899884256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45938.586899884256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45938.586899884256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45938.586899884256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45938.586899884256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45938.586899884256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45938.586899884256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45938.586899884256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45938.586899884256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45938.586899884256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45938.586899884256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45938.586899884256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45938.586899884256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45938.586899884256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45938.586899884256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45938.586899884256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45938.586899884256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45938.586899884256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45938.586899884256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45938.586899884256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45938.586899884256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45938.586899884256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45938.586899884256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45938.586899884256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45938.586899884256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45938.586899884256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45938.586899884256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45938.586899884256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45938.586899884256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45938.586899884256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45938.586899884256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45938.586899884256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45938.586899884256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45938.586899884256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45938.586899884256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45938.586899884256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45938.586899884256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45938.586899884256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45938.586899884256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45938.586899884256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45938.586899884256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45938.586899884256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45938.586899884256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45938.586899884256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45938.586899884256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45938.586899884256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45938.586899884256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45938.586899884256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45938.586899884256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45938.586899884256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45938.586899884256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45938.586899884256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45938.586899884256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45938.586899884256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45938.586899884256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45938.586899884256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45938.586899884256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45938.586899884256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45938.586899884256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45938.586899884256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45938.586899884256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45938.586899884256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45938.586899884256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45938.586899884256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45938.586899884256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45938.586899884256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45938.586899884256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45938.586899884256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45938.586899884256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45938.586899884256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45938.586899884256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45938.586899884256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45938.586899884256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45938.586899884256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45938.586899884256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45938.586899884256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45938.586899884256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45938.586899884256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45938.586899884256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45938.586899884256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45938.586899884256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45938.586899884256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45938.586899884256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45938.586899884256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45938.586899884256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45938.586899884256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45938.586899884256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45938.586899884256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45938.586899884256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45938.586899884256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45938.586899884256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45938.586899884256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45938.586899884256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45938.586899884256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45938.586899884256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45938.586899884256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45938.586899884256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45938.586899884256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45938.586899884256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45938.586899884256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45938.586899884256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45938.586899884256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45938.586899884256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45938.586899884256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45938.586899884256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45938.586899884256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45938.586899884256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45938.586899884256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45938.586899884256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45938.586899884256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45938.586899884256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45938.586899884256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45938.586899884256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45938.586899884256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45938.586899884256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45938.586899884256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45938.586899884256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45938.586899884256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45938.586899884256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45938.586899884256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45938.586899884256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45938.586899884256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45938.586899884256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45938.586899884256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45938.586899884256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45938.586899884256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45938.586899884256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45938.586899884256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45938.586899884256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45938.586899884256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45938.586899884256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45938.586899884256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45938.586899884256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45938.586899884256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45938.586899884256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45938.586899884256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45938.586899884256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45938.586899884256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45938.586899884256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45938.586899884256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45938.586899884256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45938.586899884256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45938.586899884256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45938.586899884256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45938.586899884256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45938.586899884256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45938.586899884256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45938.586899884256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45938.586899884256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45938.586899884256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45938.586899884256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45938.586899884256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45938.586899884256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45938.586899884256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45938.586899884256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45938.586899884256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45938.586899884256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45938.586899884256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45938.586899884256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45938.586899884256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45938.586899884256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45938.586899884256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45938.586899884256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45938.586899884256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45938.586899884256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45938.586899884256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45938.586899884256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45938.586899884256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45938.586899884256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45938.586899884256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45938.586899884256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45938.586899884256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45938.586899884256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45938.586899884256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45938.586899884256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45938.586899884256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45938.586899884256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45938.586899884256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45938.586899884256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45938.586899884256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45938.586899884256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45938.586899884256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45938.586899884256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45938.586899884256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45938.586899884256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45938.586899884256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45938.586899884256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45938.586899884256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45938.586899884256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45938.586899884256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45938.586899884256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45938.586899884256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45938.586899884256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45938.586899884256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45938.586899884256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45938.586899884256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45938.586899884256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45938.586899884256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45938.586899884256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45938.586899884256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45938.586899884256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45938.586899884256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45938.586899884256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45938.586899884256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45938.586899884256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45938.586899884256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45938.586899884256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45938.586899884256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45938.586899884256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45938.586899884256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45938.586899884256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45938.586899884256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45938.586899884256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45938.586899884256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45938.586899884256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45938.586899884256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45938.586899884256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45938.586899884256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45938.586899884256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45938.586899884256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45938.586899884256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45938.586899884256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45938.586899884256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45938.586899884256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45938.586899884256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45938.586899884256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45938.586899884256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45938.586899884256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45938.586899884256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45938.586899884256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45938.586899884256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45938.586899884256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45938.586899884256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45938.586899884256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45938.586899884256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45938.586899884256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45938.586899884256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45938.586899884256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45938.586899884256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45938.586899884256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45938.586899884256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45938.586899884256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45938.586899884256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45938.586899884256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45938.586899884256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45938.586899884256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45938.586899884256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45938.586899884256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45938.586899884256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45938.586899884256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45938.586899884256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45938.586899884256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45938.586899884256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45938.586899884256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45938.586899884256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45938.586899884256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45938.586899884256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45938.586899884256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45938.586899884256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45938.586899884256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45938.586899884256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45938.586899884256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45938.586899884256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45938.586899884256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45938.586899884256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45938.586899884256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45938.586899884256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45938.586899884256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45938.586899884256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45938.586899884256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45938.586899884256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45938.586899884256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45938.586899884256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45938.586899884256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45938.586899884256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45938.586899884256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45938.586899884256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45938.586899884256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45938.586899884256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45938.586899884256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45938.586899884256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45938.586899884256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45938.586899884256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45938.586899884256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45938.586899884256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45938.586899884256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45938.586899884256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45938.586899884256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45938.586899884256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45938.586899884256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45938.586899884256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45938.586899884256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45938.586899884256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45938.586899884256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45938.586899884256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45938.586899884256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45938.586899884256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45938.586899884256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45938.586899884256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45938.586899884256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45938.586899884256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45938.586899884256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45938.586899884256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45938.586899884256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45938.586899884256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45938.586899884256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45938.586899884256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45938.586899884256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45938.586899884256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45938.586899884256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45938.586899884256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45938.586899884256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45938.586899884256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45938.586899884256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45938.586899884256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45938.586899884256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45938.586899884256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45938.586899884256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45938.586899884256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45938.586899884256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45938.586899884256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45938.586899884256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45938.586899884256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45938.586899884256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45938.586899884256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45938.586899884256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45938.586899884256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45938.586899884256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45938.586899884256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45938.586899884256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45938.586899884256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45938.586899884256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45938.586899884256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45938.586899884256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45938.586899884256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45938.586899884256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45938.586899884256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45938.586899884256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45938.586899884256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45938.586899884256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45938.586899884256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45938.586899884256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45938.586899884256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45938.586899884256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45938.586899884256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45938.586899884256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45938.586899884256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45938.586899884256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45938.586899884256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45938.586899884256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45938.586899884256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45938.586899884256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45938.586899884256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45938.586899884256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45938.586899884256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45938.586899884256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45938.586899884256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45938.586899884256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45938.586899884256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45938.586899884256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45938.586899884256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45938.586899884256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45938.586899884256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45938.586899884256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45938.586899884256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45938.586899884256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45938.586899884256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45938.586899884256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45938.586899884256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45938.586899884256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45938.586899884256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45938.586899884256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45938.586899884256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45938.586899884256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45938.586899884256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45938.586899884256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45938.586899884256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45938.586899884256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45938.586899884256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45938.586899884256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45938.586899884256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45938.586899884256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45938.586899884256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45938.586899884256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45938.586899884256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45938.586899884256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45938.586899884256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45938.586899884256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45938.586899884256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45938.586899884256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45938.586899884256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45938.586899884256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45938.586899884256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45938.586899884256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45938.586899884256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45938.586899884256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45938.586899884256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45938.586899884256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45938.586899884256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45938.586899884256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45938.586899884256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45938.586899884256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45938.586899884256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45938.586899884256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45938.586899884256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45938.586899884256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45938.586899884256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45938.586899884256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45938.586899884256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45938.586899884256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45938.586899884256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45938.586899884256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45938.586899884256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45938.586899884256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45938.586899884256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45938.586899884256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45938.586899884256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45938.586899884256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45938.586899884256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45938.586899884256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45938.586899884256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45938.586899884256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45938.586899884256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45938.586899884256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45938.586899884256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45938.586899884256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45938.586899884256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45938.586899884256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45938.586899884256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45938.586899884256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45938.586899884256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45938.586899884256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45938.586899884256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45938.586899884256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45938.586899884256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45938.586899884256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45938.586899884256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45938.586899884256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45938.586899884256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45938.586899884256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45938.586899884256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45938.586899884256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45938.586899884256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45938.586899884256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45938.586899884256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45938.586899884256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45938.586899884256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45938.586899884256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45938.586899884256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45938.586899884256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45938.586899884256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45938.586899884256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45938.586899884256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45938.586899884256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45938.586899884256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45938.586899884256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45938.586899884256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45938.586899884256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45938.586899884256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45938.586899884256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45938.586899884256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45938.586899884256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45938.586899884256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45938.586899884256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45938.586899884256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45938.586899884256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45938.586899884256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45938.586899884256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45938.586899884256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L16" sqref="L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235.10618229165993</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3.4573263888887595E-2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45938.586899652779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45938.586899652779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45938.586899652779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45938.586899652779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45938.586899652779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45938.586899652779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45938.586899652779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45938.586899652779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45938.586899652779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45938.586899652779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45938.586899652779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45938.586899652779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45938.586899652779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45938.586899652779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45938.586899652779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45938.586899652779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45938.586899652779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45938.586899652779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45938.586899652779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45938.586899652779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45938.586899652779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45938.586899652779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45938.586899652779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45938.586899652779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45938.586899652779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45938.586899652779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45938.586899652779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45938.586899652779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45938.586899652779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45938.586899652779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45938.586899652779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45938.586899652779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45938.586899652779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45938.586899652779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45938.586899652779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45938.586899652779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45938.586899652779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45938.586899652779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45938.586899652779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45938.586899652779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45938.586899652779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45938.586899652779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45938.586899652779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45938.586899652779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45938.586899652779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45938.586899652779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45938.586899652779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45938.586899652779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45938.586899652779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45938.586899652779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45938.586899652779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45938.586899652779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45938.586899652779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45938.586899652779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45938.586899652779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45938.586899652779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45938.586899652779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45938.586899652779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45938.586899652779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45938.586899652779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45938.586899652779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45938.586899652779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45938.586899652779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45938.586899652779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45938.586899652779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45938.586899652779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45938.586899652779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45938.586899652779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45938.586899652779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45938.586899652779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45938.586899652779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45938.586899652779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45938.586899652779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45938.586899652779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45938.586899652779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45938.586899652779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45938.586899652779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45938.586899652779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45938.586899652779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45938.586899652779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45938.586899652779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45938.586899652779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45938.586899652779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45938.586899652779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45938.586899652779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45938.586899652779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45938.586899652779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45938.586899652779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45938.586899652779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45938.586899652779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45938.586899652779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45938.586899652779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45938.586899652779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45938.586899652779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45938.586899652779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45938.586899652779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45938.586899652779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45938.586899652779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45938.586899652779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45938.586899652779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45938.586899652779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45938.586899652779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45938.586899652779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45938.586899652779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45938.586899652779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45938.586899652779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45938.586899652779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45938.586899652779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45938.586899652779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45938.586899652779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45938.586899652779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45938.586899652779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45938.586899652779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45938.586899652779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45938.586899652779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45938.586899652779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45938.586899652779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45938.586899652779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45938.586899652779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45938.586899652779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45938.586899652779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45938.586899652779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45938.586899652779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45938.586899652779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45938.586899652779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45938.586899652779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45938.586899652779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45938.586899652779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45938.586899652779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45938.586899652779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45938.586899652779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45938.586899652779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45938.586899652779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45938.586899652779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45938.586899652779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45938.586899652779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45938.586899652779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45938.586899652779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45938.586899652779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45938.586899652779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45938.586899652779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45938.586899652779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45938.586899652779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45938.586899652779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45938.586899652779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45938.586899652779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45938.586899652779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45938.586899652779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45938.586899652779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45938.586899652779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45938.586899652779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45938.586899652779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45938.586899652779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45938.586899652779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45938.586899652779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45938.586899652779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45938.586899652779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45938.586899652779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45938.586899652779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45938.586899652779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45938.586899652779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45938.586899652779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45938.586899652779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45938.586899652779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45938.586899652779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45938.586899652779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45938.586899652779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45938.586899652779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45938.586899652779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45938.586899652779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45938.586899652779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45938.586899652779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45938.586899652779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45938.586899652779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45938.586899652779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45938.586899652779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45938.586899652779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45938.586899652779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45938.586899652779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45938.586899652779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45938.586899652779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45938.586899652779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45938.586899652779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45938.586899652779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45938.586899652779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45938.586899652779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45938.586899652779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45938.586899652779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45938.586899652779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45938.586899652779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45938.586899652779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45938.586899652779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45938.586899652779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45938.586899652779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45938.586899652779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45938.586899652779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45938.586899652779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45938.586899652779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45938.586899652779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45938.586899652779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45938.586899652779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45938.586899652779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45938.586899652779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45938.586899652779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45938.586899652779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45938.586899652779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45938.586899652779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45938.586899652779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45938.586899652779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45938.586899652779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45938.586899652779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45938.586899652779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45938.586899652779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45938.586899652779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45938.586899652779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45938.586899652779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45938.586899652779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45938.586899652779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45938.586899652779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45938.586899652779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45938.586899652779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45938.586899652779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45938.586899652779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45938.586899652779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45938.586899652779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45938.586899652779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45938.586899652779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45938.586899652779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45938.586899652779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45938.586899652779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45938.586899652779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45938.586899652779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45938.586899652779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45938.586899652779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45938.586899652779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45938.586899652779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45938.586899652779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45938.586899652779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45938.586899652779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45938.586899652779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45938.586899652779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45938.586899652779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45938.586899652779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45938.586899652779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45938.586899652779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45938.586899652779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45938.586899652779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45938.586899652779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45938.586899652779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45938.586899652779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45938.586899652779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45938.586899652779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45938.586899652779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45938.586899652779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45938.586899652779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45938.586899652779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45938.586899652779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45938.586899652779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45938.586899652779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45938.586899652779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45938.586899652779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45938.586899652779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45938.586899652779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45938.586899652779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45938.586899652779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45938.586899652779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45938.586899652779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45938.586899652779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45938.586899652779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45938.586899652779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45938.586899652779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45938.586899652779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45938.586899652779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45938.586899652779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45938.586899652779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45938.586899652779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45938.586899652779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45938.586899652779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45938.586899652779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45938.586899652779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45938.586899652779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45938.586899652779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45938.586899652779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45938.586899652779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45938.586899652779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45938.586899652779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45938.586899652779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45938.586899652779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45938.586899652779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45938.586899652779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45938.586899652779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45938.586899652779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45938.586899652779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45938.586899652779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45938.586899652779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45938.586899652779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45938.586899652779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45938.586899652779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45938.586899652779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45938.586899652779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45938.586899652779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45938.586899652779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45938.586899652779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45938.586899652779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45938.586899652779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45938.586899652779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45938.586899652779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45938.586899652779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45938.586899652779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45938.586899652779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45938.586899652779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45938.586899652779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45938.586899652779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45938.586899652779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45938.586899652779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45938.586899652779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45938.586899652779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45938.586899652779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45938.586899652779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45938.586899652779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45938.586899652779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45938.586899652779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45938.586899652779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45938.586899652779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45938.586899652779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45938.586899652779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45938.586899652779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45938.586899652779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45938.586899652779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45938.586899652779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45938.586899652779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45938.586899652779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45938.586899652779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45938.586899652779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45938.586899652779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45938.586899652779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45938.586899652779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45938.586899652779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45938.586899652779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45938.586899652779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45938.586899652779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45938.586899652779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45938.586899652779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45938.586899652779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45938.586899652779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45938.586899652779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45938.586899652779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45938.586899652779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45938.586899652779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45938.586899652779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45938.586899652779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45938.586899652779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45938.586899652779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45938.586899652779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45938.586899652779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45938.586899652779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45938.586899652779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45938.586899652779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45938.586899652779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45938.586899652779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45938.586899652779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45938.586899652779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45938.586899652779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45938.586899652779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45938.586899652779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45938.586899652779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45938.586899652779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45938.586899652779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45938.586899652779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45938.586899652779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45938.586899652779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45938.586899652779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45938.586899652779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45938.586899652779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45938.586899652779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45938.586899652779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45938.586899652779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45938.586899652779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45938.586899652779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45938.586899652779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45938.586899652779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45938.586899652779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45938.586899652779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45938.586899652779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45938.586899652779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45938.586899652779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45938.586899652779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45938.586899652779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45938.586899652779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45938.586899652779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45938.586899652779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45938.586899652779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45938.586899652779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45938.586899652779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45938.586899652779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45938.586899652779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45938.586899652779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45938.586899652779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45938.586899652779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45938.586899652779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45938.586899652779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45938.586899652779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45938.586899652779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45938.586899652779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45938.586899652779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45938.586899652779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45938.586899652779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45938.586899652779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45938.586899652779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45938.586899652779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45938.586899652779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45938.586899652779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45938.586899652779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45938.586899652779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45938.586899652779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45938.586899652779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45938.586899652779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45938.586899652779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45938.586899652779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45938.586899652779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45938.586899652779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45938.586899652779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45938.586899652779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45938.586899652779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45938.586899652779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45938.586899652779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45938.586899652779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45938.586899652779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45938.586899652779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45938.586899652779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45938.586899652779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45938.586899652779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45938.586899652779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45938.586899652779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45938.586899652779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45938.586899652779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45938.586899652779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45938.586899652779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45938.586899652779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45938.586899652779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45938.586899652779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45938.586899652779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45938.586899652779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45938.586899652779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45938.586899652779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45938.586899652779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45938.586899652779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45938.586899652779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45938.586899652779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45938.586899652779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45938.586899652779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45938.586899652779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45938.586899652779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45938.586899652779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45938.586899652779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45938.586899652779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45938.586899652779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45938.586899652779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45938.586899652779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45938.586899652779</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45938.586899652779</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E17" sqref="E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46.754839699067816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39">
        <f ca="1">IFERROR(NOW()-F3,"-")</f>
        <v>12.39802256943949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7.238599536503898E-2</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45938.586899884256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45938.586899884256</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45938.586899884256</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45938.586899884256</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45938.586899884256</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45938.586899884256</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45938.586899652779</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45938.586899652779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45938.586899652779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45938.586899652779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45938.586899652779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45938.586899652779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45938.586899652779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45938.586899652779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45938.586899652779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45938.586899652779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45938.586899652779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45938.586899652779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45938.586899652779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45938.586899652779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45938.586899652779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45938.586899652779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45938.586899652779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45938.586899652779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45938.586899652779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45938.586899652779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45938.586899652779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45938.586899652779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45938.586899652779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45938.586899652779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45938.586899652779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45938.586899652779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45938.586899652779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45938.586899652779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45938.586899652779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45938.586899652779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45938.586899652779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45938.586899652779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45938.586899652779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45938.586899652779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45938.586899652779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45938.586899652779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45938.586899652779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45938.586899652779</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45938.586899652779</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45938.586899652779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45938.586899652779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45938.586899652779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45938.586899652779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45938.586899652779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45938.586899652779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45938.586899652779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45938.586899652779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45938.586899652779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45938.586899652779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45938.586899652779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45938.586899652779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45938.586899652779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45938.586899652779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45938.586899652779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45938.586899652779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45938.586899652779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45938.586899652779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45938.586899652779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45938.586899652779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45938.586899652779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45938.586899652779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45938.586899652779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45938.586899652779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45938.586899652779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45938.586899652779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45938.586899652779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45938.586899652779</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45938.586899652779</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45938.586899652779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45938.586899652779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45938.586899652779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45938.586899652779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45938.586899652779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45938.586899652779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45938.586899652779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45938.586899652779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45938.586899652779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45938.586899652779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45938.586899652779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45938.586899652779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45938.586899652779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45938.586899652779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45938.586899652779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45938.586899652779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45938.586899652779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45938.586899652779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45938.586899652779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45938.586899652779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45938.586899652779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45938.586899652779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45938.586899652779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45938.586899652779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45938.586899652779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45938.586899652779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45938.586899652779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45938.586899652779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45938.586899652779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45938.586899652779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45938.586899652779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45938.586899652779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45938.586899652779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45938.586899652779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45938.586899652779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45938.586899652779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45938.586899652779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45938.586899652779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45938.586899652779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45938.586899652779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45938.586899652779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45938.586899652779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45938.586899652779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45938.586899652779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45938.586899652779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45938.586899652779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45938.586899652779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45938.586899652779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45938.586899652779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45938.586899652779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45938.586899652779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45938.586899652779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45938.586899652779</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45938.586899652779</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11.81405243055633</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45938.586899884256</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4.7059274305574945</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3.6446542824050994</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39074</v>
      </c>
      <c r="B6" s="150" t="str">
        <f>IFERROR(VLOOKUP(D6,DB!A:K,11,0),"")</f>
        <v>R6</v>
      </c>
      <c r="C6" s="150">
        <v>1</v>
      </c>
      <c r="D6" s="150" t="s">
        <v>33684</v>
      </c>
      <c r="E6" s="149" t="s">
        <v>39069</v>
      </c>
      <c r="F6" s="155">
        <v>45937.809027777781</v>
      </c>
      <c r="G6" s="152">
        <f ca="1">IFERROR(NOW()-F6,"-")</f>
        <v>0.77787187499779975</v>
      </c>
      <c r="H6" s="155">
        <v>45937.667847222219</v>
      </c>
      <c r="I6" s="150" t="str">
        <f>IFERROR(VLOOKUP(D6,DB!A:F,6,0),"")</f>
        <v>SCECO</v>
      </c>
      <c r="J6" s="150" t="str">
        <f>IFERROR(VLOOKUP(D6,DB!A:G,7,0),"")</f>
        <v>Weak</v>
      </c>
      <c r="K6" s="156" t="s">
        <v>39075</v>
      </c>
      <c r="L6" s="150" t="str">
        <f>IFERROR(VLOOKUP(D6,DB!A:I,9,0),"")</f>
        <v>Latis</v>
      </c>
    </row>
    <row r="7" spans="1:16383" ht="31.5" customHeight="1">
      <c r="A7" s="110" t="s">
        <v>39076</v>
      </c>
      <c r="B7" s="150" t="str">
        <f>IFERROR(VLOOKUP(D7,DB!A:K,11,0),"")</f>
        <v>R6</v>
      </c>
      <c r="C7" s="111">
        <v>1</v>
      </c>
      <c r="D7" s="109" t="s">
        <v>36180</v>
      </c>
      <c r="E7" s="112" t="s">
        <v>38964</v>
      </c>
      <c r="F7" s="113">
        <v>45938.508217592593</v>
      </c>
      <c r="G7" s="81">
        <f ca="1">IFERROR(NOW()-F7,"-")</f>
        <v>7.868229166342644E-2</v>
      </c>
      <c r="H7" s="113">
        <v>45938.502534722225</v>
      </c>
      <c r="I7" s="109" t="str">
        <f>IFERROR(VLOOKUP(D7,DB!A:F,6,0),"")</f>
        <v>SCECO</v>
      </c>
      <c r="J7" s="108" t="str">
        <f>IFERROR(VLOOKUP(D7,DB!A:G,7,0),"")</f>
        <v>Dead</v>
      </c>
      <c r="K7" s="114" t="s">
        <v>39077</v>
      </c>
      <c r="L7" s="115" t="str">
        <f>IFERROR(VLOOKUP(D7,DB!A:I,9,0),"")</f>
        <v>Latis</v>
      </c>
    </row>
    <row r="8" spans="1:16383" ht="31.5" customHeight="1">
      <c r="A8" s="110"/>
      <c r="B8" s="150" t="str">
        <f>IFERROR(VLOOKUP(D8,DB!A:K,11,0),"")</f>
        <v/>
      </c>
      <c r="C8" s="111"/>
      <c r="D8" s="109"/>
      <c r="E8" s="112"/>
      <c r="F8" s="113"/>
      <c r="G8" s="81">
        <f ca="1">IFERROR(NOW()-F8,"-")</f>
        <v>45938.586899884256</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45938.586899884256</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45938.586899884256</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45938.586899884256</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45938.586899884256</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45938.586899884256</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45938.586899884256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45938.586899884256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45938.586899884256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45938.586899884256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45938.586899884256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45938.586899884256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45938.586899884256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45938.586899884256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45938.586899884256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45938.586899884256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45938.586899884256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45938.586899884256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45938.586899884256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45938.586899884256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45938.586899884256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45938.586899884256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45938.586899884256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45938.586899884256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45938.586899884256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45938.586899884256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45938.586899884256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45938.586899884256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45938.586899884256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45938.586899884256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45938.586899884256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45938.586899884256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45938.586899884256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45938.586899884256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45938.586899884256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45938.586899884256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45938.586899884256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45938.586899884256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45938.586899884256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45938.586899884256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45938.586899884256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45938.586899884256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45938.586899884256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45938.586899884256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45938.586899884256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45938.586899884256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45938.586899884256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45938.586899884256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45938.586899884256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45938.586899884256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45938.586899884256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45938.586899884256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45938.586899884256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45938.586899884256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45938.586899884256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45938.586899884256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45938.586899884256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45938.586899884256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45938.586899884256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45938.586899884256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45938.586899884256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45938.586899884256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45938.586899884256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45938.586899884256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45938.586899884256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45938.586899884256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45938.586899884256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45938.586899884256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45938.586899884256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45938.586899884256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45938.586899884256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45938.586899884256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45938.586899884256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45938.586899884256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45938.586899884256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45938.586899884256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45938.586899884256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45938.586899884256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45938.586899884256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45938.586899884256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45938.586899884256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45938.586899884256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45938.586899884256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45938.586899884256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45938.586899884256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45938.586899884256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45938.586899884256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45938.586899884256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45938.586899884256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45938.586899884256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45938.586899884256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45938.586899884256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45938.586899884256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45938.586899884256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45938.586899884256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45938.586899884256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45938.586899884256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45938.586899884256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45938.586899884256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45938.586899884256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45938.586899884256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45938.586899884256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45938.586899884256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45938.586899884256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45938.586899884256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45938.586899884256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45938.586899884256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45938.586899884256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45938.586899884256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45938.586899884256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45938.586899884256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45938.586899884256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45938.586899884256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45938.586899884256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45938.586899884256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45938.586899884256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45938.586899884256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45938.586899884256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45938.586899884256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45938.586899884256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45938.586899884256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45938.586899884256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45938.586899884256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45938.586899884256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45938.586899884256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45938.586899884256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45938.586899884256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45938.586899884256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45938.586899884256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45938.586899884256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45938.586899884256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45938.586899884256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45938.586899884256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45938.586899884256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45938.586899884256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45938.586899884256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45938.586899884256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45938.586899884256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45938.586899884256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45938.586899884256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45938.586899884256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45938.586899884256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45938.586899884256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45938.586899884256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45938.586899884256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45938.586899884256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45938.586899884256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45938.586899884256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45938.586899884256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45938.586899884256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45938.586899884256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45938.586899884256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45938.586899884256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45938.586899884256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45938.586899884256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45938.586899884256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45938.586899884256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45938.586899884256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45938.586899884256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45938.586899884256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45938.586899884256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45938.586899884256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45938.586899884256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45938.586899884256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45938.586899884256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45938.586899884256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45938.586899884256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45938.586899884256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45938.586899884256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45938.586899884256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45938.586899884256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45938.586899884256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45938.586899884256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45938.586899884256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45938.586899884256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45938.586899884256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45938.586899884256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45938.586899884256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45938.586899884256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45938.586899884256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45938.586899884256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45938.586899884256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45938.586899884256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45938.586899884256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45938.586899884256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45938.586899884256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45938.586899884256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45938.586899884256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45938.586899884256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45938.586899884256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45938.586899884256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45938.586899884256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45938.586899884256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45938.586899884256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45938.586899884256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45938.586899884256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45938.586899884256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45938.586899884256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45938.586899884256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45938.586899884256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45938.586899884256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45938.586899884256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45938.586899884256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45938.586899884256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45938.586899884256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45938.586899884256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45938.586899884256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45938.586899884256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45938.586899884256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45938.586899884256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45938.586899884256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45938.586899884256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45938.586899884256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45938.586899884256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45938.586899884256</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45938.586899884256</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45938.586899884256</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45938.586899884256</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2025-10-08T11:06:07Z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